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0" windowWidth="28800" windowHeight="12150" activeTab="0"/>
  </bookViews>
  <sheets>
    <sheet name="Applications - Revised 11.19.15" sheetId="1" r:id="rId1"/>
  </sheets>
  <definedNames>
    <definedName name="_xlnm._FilterDatabase" localSheetId="0" hidden="1">'Applications - Revised 11.19.15'!$A$14:$K$169</definedName>
  </definedNames>
  <calcPr fullCalcOnLoad="1"/>
</workbook>
</file>

<file path=xl/sharedStrings.xml><?xml version="1.0" encoding="utf-8"?>
<sst xmlns="http://schemas.openxmlformats.org/spreadsheetml/2006/main" count="1418" uniqueCount="672">
  <si>
    <t>Applicant</t>
  </si>
  <si>
    <t>Application Number</t>
  </si>
  <si>
    <t>Project Title</t>
  </si>
  <si>
    <t>Project Category</t>
  </si>
  <si>
    <t>Ecology Region</t>
  </si>
  <si>
    <t>County</t>
  </si>
  <si>
    <t>Loan Requested</t>
  </si>
  <si>
    <t>Grant Requested</t>
  </si>
  <si>
    <t>Totals</t>
  </si>
  <si>
    <t>SFY17 Funding Requested Summary</t>
  </si>
  <si>
    <t>SFY17 Funding Applications Received</t>
  </si>
  <si>
    <t>Category</t>
  </si>
  <si>
    <t># of Projects</t>
  </si>
  <si>
    <t>Nonpoint Source Pollution Control Activity</t>
  </si>
  <si>
    <t>Onsite Sewage System</t>
  </si>
  <si>
    <t>Stormwater Activity</t>
  </si>
  <si>
    <t>Stormwater Facility</t>
  </si>
  <si>
    <t>Wastewater Facility - Non-hardship</t>
  </si>
  <si>
    <t>Legislative District</t>
  </si>
  <si>
    <t>Congressional District</t>
  </si>
  <si>
    <t>Grant $ Requested</t>
  </si>
  <si>
    <t>Loan $ Requested</t>
  </si>
  <si>
    <t>Valley View Sewer District</t>
  </si>
  <si>
    <t>King County - Natural Resources and Parks Department</t>
  </si>
  <si>
    <t>Spokane city of</t>
  </si>
  <si>
    <t>LOTT Clean Water Alliance</t>
  </si>
  <si>
    <t>Skagit County Public Utility District No 1</t>
  </si>
  <si>
    <t>Walla Walla city of</t>
  </si>
  <si>
    <t>Concrete town of</t>
  </si>
  <si>
    <t>Mabton city of</t>
  </si>
  <si>
    <t>Royal City city of</t>
  </si>
  <si>
    <t>Oak Harbor city of</t>
  </si>
  <si>
    <t>Soap Lake city of</t>
  </si>
  <si>
    <t>Kennewick city of</t>
  </si>
  <si>
    <t>Wapato city of</t>
  </si>
  <si>
    <t>Chelan County Public Utilities District</t>
  </si>
  <si>
    <t>Palouse city of</t>
  </si>
  <si>
    <t>Twisp town of - Public Works</t>
  </si>
  <si>
    <t>Kalama city of</t>
  </si>
  <si>
    <t>Sequim city of - Public Works Department</t>
  </si>
  <si>
    <t>Toppenish city of - Public Works Department</t>
  </si>
  <si>
    <t>Port Townsend city of</t>
  </si>
  <si>
    <t>Lummi Tribal Sewer and Water District</t>
  </si>
  <si>
    <t>Spangle town of</t>
  </si>
  <si>
    <t>Cheney city of</t>
  </si>
  <si>
    <t>Sprague city of</t>
  </si>
  <si>
    <t>Colfax city of</t>
  </si>
  <si>
    <t>Pacific County Anglers</t>
  </si>
  <si>
    <t>Ferndale city of</t>
  </si>
  <si>
    <t>Ilwaco city of</t>
  </si>
  <si>
    <t>Battle Ground city of</t>
  </si>
  <si>
    <t>Wenatchee city of</t>
  </si>
  <si>
    <t>Deschutes Estuary Restoration Team</t>
  </si>
  <si>
    <t>Medina city of</t>
  </si>
  <si>
    <t>Spokane Valley city of</t>
  </si>
  <si>
    <t>Issaquah city of</t>
  </si>
  <si>
    <t>Underwood Conservation District</t>
  </si>
  <si>
    <t>Renton city of</t>
  </si>
  <si>
    <t>Seattle city of - Parks &amp; Recreation Department</t>
  </si>
  <si>
    <t>Hood Canal Salmon Enhancement Group</t>
  </si>
  <si>
    <t>Bremerton city of - Public Works and Utilities</t>
  </si>
  <si>
    <t>Asotin Conservation District</t>
  </si>
  <si>
    <t>Okanogan Conservation District</t>
  </si>
  <si>
    <t>Seattle port of - Seaport Environmental Program</t>
  </si>
  <si>
    <t>Lynden city of - Public Works Department</t>
  </si>
  <si>
    <t>Adopt A Stream Foundation</t>
  </si>
  <si>
    <t>Sound Salmon Solutions</t>
  </si>
  <si>
    <t>Nooksack Indian Tribe</t>
  </si>
  <si>
    <t>Yakima County - Public Services Department</t>
  </si>
  <si>
    <t>Yelm city of - Public Works Department</t>
  </si>
  <si>
    <t>Colville city of</t>
  </si>
  <si>
    <t>San Juan County Health and Community Services</t>
  </si>
  <si>
    <t>Carnation city of</t>
  </si>
  <si>
    <t>Clark County - Environmental Services Department</t>
  </si>
  <si>
    <t>Lower Columbia Estuary Partnership</t>
  </si>
  <si>
    <t>College Place city of - Engineering Department</t>
  </si>
  <si>
    <t>Chelan County - Natural Resource Department</t>
  </si>
  <si>
    <t>Burlington city of</t>
  </si>
  <si>
    <t>King County - Water and Land Resources Division</t>
  </si>
  <si>
    <t>Waitsburg city of</t>
  </si>
  <si>
    <t>Selah city of - Public Works</t>
  </si>
  <si>
    <t>Union Gap city of</t>
  </si>
  <si>
    <t>San Juan Islands Conservation District</t>
  </si>
  <si>
    <t>Clark Conservation District</t>
  </si>
  <si>
    <t>Snohomish Conservation District</t>
  </si>
  <si>
    <t>Tukwila city of - Public Works</t>
  </si>
  <si>
    <t>Skagit River System Cooperative</t>
  </si>
  <si>
    <t>Pomeroy Conservation District</t>
  </si>
  <si>
    <t>Skagit Fisheries Enhancement Group</t>
  </si>
  <si>
    <t>Clark Public Utility District</t>
  </si>
  <si>
    <t>Stewardship Partners</t>
  </si>
  <si>
    <t>Mid Puget Sound Fisheries Enhancement Group</t>
  </si>
  <si>
    <t>Stevens County Conservation District</t>
  </si>
  <si>
    <t>Eastern Klickitat Conservation District</t>
  </si>
  <si>
    <t>Foster Creek Conservation District</t>
  </si>
  <si>
    <t>Marysville city of - Public Works Department</t>
  </si>
  <si>
    <t>Methow Salmon Recovery Foundation</t>
  </si>
  <si>
    <t>Redmond city of -  Public Works Department</t>
  </si>
  <si>
    <t>Kitsap Public Health District</t>
  </si>
  <si>
    <t>Asotin County - Public Works Department</t>
  </si>
  <si>
    <t>Lummi Indian Business Council</t>
  </si>
  <si>
    <t>Spokane County - Stormwater Utility</t>
  </si>
  <si>
    <t>Maple Valley city of - Public Works</t>
  </si>
  <si>
    <t>Jefferson County Public Health</t>
  </si>
  <si>
    <t>Lincoln County Conservation District</t>
  </si>
  <si>
    <t>Tulalip Tribes</t>
  </si>
  <si>
    <t>Grays Harbor County - Public Services Department</t>
  </si>
  <si>
    <t>San Juan County - Public Works Department</t>
  </si>
  <si>
    <t>Palouse Conservation District</t>
  </si>
  <si>
    <t>Sumner city of</t>
  </si>
  <si>
    <t>Island County - Public Health Department</t>
  </si>
  <si>
    <t>Bellingham city of - Public Works Department</t>
  </si>
  <si>
    <t>Ellensburg city of - Public Works Department</t>
  </si>
  <si>
    <t>Bainbridge Island city of</t>
  </si>
  <si>
    <t>Clarkston city of</t>
  </si>
  <si>
    <t>Granite Falls city of</t>
  </si>
  <si>
    <t>Chelan County - Public Works Department</t>
  </si>
  <si>
    <t>Vancouver port of</t>
  </si>
  <si>
    <t>Asotin city of</t>
  </si>
  <si>
    <t>Friday Harbor town of</t>
  </si>
  <si>
    <t>Yakima city of - Wastewater Division</t>
  </si>
  <si>
    <t>Whatcom County - Public Works Department</t>
  </si>
  <si>
    <t>Puyallup city of - Public Works</t>
  </si>
  <si>
    <t>King County - Facilities Management Division</t>
  </si>
  <si>
    <t>Vancouver city of</t>
  </si>
  <si>
    <t>Snohomish County - Public Works Department</t>
  </si>
  <si>
    <t>Sammamish city of</t>
  </si>
  <si>
    <t>Kirkland city of - Public Works</t>
  </si>
  <si>
    <t>WQC-2017-VaViSD-00003</t>
  </si>
  <si>
    <t>WQC-2017-KCoNRP-00011</t>
  </si>
  <si>
    <t>WQC-2017-Spokan-00018</t>
  </si>
  <si>
    <t>WQC-2017-Spokan-00020</t>
  </si>
  <si>
    <t>WQC-2017-Spokan-00021</t>
  </si>
  <si>
    <t>WQC-2017-LOTCWA-00029</t>
  </si>
  <si>
    <t>WQC-2017-SCPUD1-00038</t>
  </si>
  <si>
    <t>WQC-2017-WalWal-00041</t>
  </si>
  <si>
    <t>WQC-2017-Concre-00046</t>
  </si>
  <si>
    <t>WQC-2017-Mabton-00060</t>
  </si>
  <si>
    <t>WQC-2017-VaViSD-00066</t>
  </si>
  <si>
    <t>WQC-2017-RoyalC-00080</t>
  </si>
  <si>
    <t>WQC-2017-OakHar-00081</t>
  </si>
  <si>
    <t>WQC-2017-SoaLak-00086</t>
  </si>
  <si>
    <t>WQC-2017-Kennew-00097</t>
  </si>
  <si>
    <t>WQC-2017-Wapato-00117</t>
  </si>
  <si>
    <t>WQC-2017-ChCPUD-00119</t>
  </si>
  <si>
    <t>WQC-2017-Palous-00128</t>
  </si>
  <si>
    <t>WQC-2017-TwisPW-00151</t>
  </si>
  <si>
    <t>WQC-2017-Kalama-00161</t>
  </si>
  <si>
    <t>WQC-2017-SequPW-00162</t>
  </si>
  <si>
    <t>WQC-2017-SequPW-00177</t>
  </si>
  <si>
    <t>WQC-2017-Toppen-00181</t>
  </si>
  <si>
    <t>WQC-2017-PorToc-00182</t>
  </si>
  <si>
    <t>WQC-2017-SequPW-00186</t>
  </si>
  <si>
    <t>WQC-2017-LTS-00199</t>
  </si>
  <si>
    <t>WQC-2017-Spangl-00207</t>
  </si>
  <si>
    <t>WQC-2017-Cheney-00214</t>
  </si>
  <si>
    <t>WQC-2017-Spragu-00221</t>
  </si>
  <si>
    <t>WQC-2017-Kennew-00222</t>
  </si>
  <si>
    <t>WQC-2017-Colfax-00189</t>
  </si>
  <si>
    <t>WQC-2017-PaCoAn-00228</t>
  </si>
  <si>
    <t>WQC-2017-Fernda-00010</t>
  </si>
  <si>
    <t>WQC-2017-Ilwaco-00148</t>
  </si>
  <si>
    <t>WQC-2017-Battle-00156</t>
  </si>
  <si>
    <t>WQC-2017-Wenatc-00102</t>
  </si>
  <si>
    <t>WQC-2017-Kalama-00157</t>
  </si>
  <si>
    <t>WQC-2017-DERT-00198</t>
  </si>
  <si>
    <t>WQC-2017-Medina-00044</t>
  </si>
  <si>
    <t>WQC-2017-SpoVal-00063</t>
  </si>
  <si>
    <t>WQC-2017-Issaqu-00231</t>
  </si>
  <si>
    <t>WQC-2017-UndeCD-00095</t>
  </si>
  <si>
    <t>WQC-2017-Renton-00002</t>
  </si>
  <si>
    <t>WQC-2017-SeatPR-00118</t>
  </si>
  <si>
    <t>WQC-2017-HCSEG-00053</t>
  </si>
  <si>
    <t>WQC-2017-BremPW-00055</t>
  </si>
  <si>
    <t>WQC-2017-AsotCD-00152</t>
  </si>
  <si>
    <t>WQC-2017-OkanCD-00188</t>
  </si>
  <si>
    <t>WQC-2017-SepSEP-00205</t>
  </si>
  <si>
    <t>WQC-2017-LyndPW-00098</t>
  </si>
  <si>
    <t>WQC-2017-Adopta-00131</t>
  </si>
  <si>
    <t>WQC-2017-SoSaSo-00085</t>
  </si>
  <si>
    <t>WQC-2017-Adopta-00223</t>
  </si>
  <si>
    <t>WQC-2017-NookIT-00096</t>
  </si>
  <si>
    <t>WQC-2017-YaCoPS-00006</t>
  </si>
  <si>
    <t>WQC-2017-YelmPW-00109</t>
  </si>
  <si>
    <t>WQC-2017-Colvil-00138</t>
  </si>
  <si>
    <t>WQC-2017-SJCoHC-00164</t>
  </si>
  <si>
    <t>WQC-2017-Carnat-00203</t>
  </si>
  <si>
    <t>WQC-2017-SoaLak-00191</t>
  </si>
  <si>
    <t>WQC-2017-ClCoES-00089</t>
  </si>
  <si>
    <t>WQC-2017-LCEP-00115</t>
  </si>
  <si>
    <t>WQC-2017-CoPlED-00197</t>
  </si>
  <si>
    <t>WQC-2017-ChCoNR-00229</t>
  </si>
  <si>
    <t>WQC-2017-Issaqu-00180</t>
  </si>
  <si>
    <t>WQC-2017-Adopta-00202</t>
  </si>
  <si>
    <t>WQC-2017-Burlin-00206</t>
  </si>
  <si>
    <t>WQC-2017-KCWLRD-00201</t>
  </si>
  <si>
    <t>WQC-2017-Waitsb-00070</t>
  </si>
  <si>
    <t>WQC-2017-ChCoNR-00133</t>
  </si>
  <si>
    <t>WQC-2017-KCWLRD-00204</t>
  </si>
  <si>
    <t>WQC-2017-WalWal-00224</t>
  </si>
  <si>
    <t>WQC-2017-SelaPW-00101</t>
  </si>
  <si>
    <t>WQC-2017-UniGap-00040</t>
  </si>
  <si>
    <t>WQC-2017-SaJICD-00176</t>
  </si>
  <si>
    <t>WQC-2017-ClarCD-00200</t>
  </si>
  <si>
    <t>WQC-2017-SnohCD-00114</t>
  </si>
  <si>
    <t>WQC-2017-Spokan-00154</t>
  </si>
  <si>
    <t>WQC-2017-Tukwil-00158</t>
  </si>
  <si>
    <t>WQC-2017-KCWLRD-00025</t>
  </si>
  <si>
    <t>WQC-2017-SkRiSC-00035</t>
  </si>
  <si>
    <t>WQC-2017-PomeCD-00170</t>
  </si>
  <si>
    <t>WQC-2017-SnohCD-00105</t>
  </si>
  <si>
    <t>WQC-2017-SFEG-00125</t>
  </si>
  <si>
    <t>WQC-2017-ClaPUD-00122</t>
  </si>
  <si>
    <t>WQC-2017-StePar*-00049</t>
  </si>
  <si>
    <t>WQC-2017-MPSFEG-00141</t>
  </si>
  <si>
    <t>WQC-2017-StCoCD-00024</t>
  </si>
  <si>
    <t>WQC-2017-EKliCD-00004</t>
  </si>
  <si>
    <t>WQC-2017-FoCrCD-00067</t>
  </si>
  <si>
    <t>WQC-2017-MaryPW-00121</t>
  </si>
  <si>
    <t>WQC-2017-MSRF-00166</t>
  </si>
  <si>
    <t>WQC-2017-FoCrCD-00171</t>
  </si>
  <si>
    <t>WQC-2017-RedmPW-00174</t>
  </si>
  <si>
    <t>WQC-2017-RedmPW-00218</t>
  </si>
  <si>
    <t>WQC-2017-RedmPW-00225</t>
  </si>
  <si>
    <t>WQC-2017-SequPW-00077</t>
  </si>
  <si>
    <t>WQC-2017-Issaqu-00209</t>
  </si>
  <si>
    <t>WQC-2017-RedmPW-00227</t>
  </si>
  <si>
    <t>WQC-2017-KitPHD-00039</t>
  </si>
  <si>
    <t>WQC-2017-AsCoPW-00140</t>
  </si>
  <si>
    <t>WQC-2017-LuInBC-00220</t>
  </si>
  <si>
    <t>WQC-2017-SpCoSU-00106</t>
  </si>
  <si>
    <t>WQC-2017-MaVaPW-00195</t>
  </si>
  <si>
    <t>WQC-2017-JeCoPH-00168</t>
  </si>
  <si>
    <t>WQC-2017-YaCoPS-00143</t>
  </si>
  <si>
    <t>WQC-2017-LiCoCD-00088</t>
  </si>
  <si>
    <t>WQC-2017-TulaTr-00132</t>
  </si>
  <si>
    <t>WQC-2017-YaCoPS-00072</t>
  </si>
  <si>
    <t>WQC-2017-JeCoPH-00167</t>
  </si>
  <si>
    <t>WQC-2017-GHCoPS-00210</t>
  </si>
  <si>
    <t>WQC-2017-SJCoPW-00071</t>
  </si>
  <si>
    <t>WQC-2017-YaCoPS-00013</t>
  </si>
  <si>
    <t>WQC-2017-PaloCD-00163</t>
  </si>
  <si>
    <t>WQC-2017-PaloCD-00149</t>
  </si>
  <si>
    <t>WQC-2017-KCWLRD-00120</t>
  </si>
  <si>
    <t>WQC-2017-Sumner-00129</t>
  </si>
  <si>
    <t>WQC-2017-IsCoPH-00130</t>
  </si>
  <si>
    <t>WQC-2017-BellPW-00145</t>
  </si>
  <si>
    <t>WQC-2017-BellPW-00150</t>
  </si>
  <si>
    <t>WQC-2017-EllePW-00050</t>
  </si>
  <si>
    <t>WQC-2017-BainIs-00045</t>
  </si>
  <si>
    <t>WQC-2017-SpoVal-00012</t>
  </si>
  <si>
    <t>WQC-2017-Clarks-00027</t>
  </si>
  <si>
    <t>WQC-2017-GraFal-00068</t>
  </si>
  <si>
    <t>WQC-2017-ChCoPW-00169</t>
  </si>
  <si>
    <t>WQC-2017-Tukwil-00190</t>
  </si>
  <si>
    <t>WQC-2017-SpCoSU-00107</t>
  </si>
  <si>
    <t>WQC-2017-SpCoSU-00082</t>
  </si>
  <si>
    <t>WQC-2017-SpCoSU-00083</t>
  </si>
  <si>
    <t>WQC-2017-BremPW-00052</t>
  </si>
  <si>
    <t>WQC-2017-VancPo-00216</t>
  </si>
  <si>
    <t>WQC-2017-SpCoSU-00005</t>
  </si>
  <si>
    <t>WQC-2017-MaryPW-00075</t>
  </si>
  <si>
    <t>WQC-2017-SpCoSU-00061</t>
  </si>
  <si>
    <t>WQC-2017-Asotin-00194</t>
  </si>
  <si>
    <t>WQC-2017-Wenatc-00056</t>
  </si>
  <si>
    <t>WQC-2017-FriHar-00031</t>
  </si>
  <si>
    <t>WQC-2017-YakiWa-00009</t>
  </si>
  <si>
    <t>WQC-2017-Spokan-00017</t>
  </si>
  <si>
    <t>WQC-2017-SpCoSU-00126</t>
  </si>
  <si>
    <t>WQC-2017-WhCoPW-00030</t>
  </si>
  <si>
    <t>WQC-2017-PuyaPW-00139</t>
  </si>
  <si>
    <t>WQC-2017-KiCoFM-00108</t>
  </si>
  <si>
    <t>WQC-2017-Spokan-00014</t>
  </si>
  <si>
    <t>WQC-2017-Renton-00073</t>
  </si>
  <si>
    <t>WQC-2017-BellPW-00113</t>
  </si>
  <si>
    <t>WQC-2017-WalWal-00192</t>
  </si>
  <si>
    <t>WQC-2017-Vancou-00153</t>
  </si>
  <si>
    <t>WQC-2017-SnCoPW-00127</t>
  </si>
  <si>
    <t>WQC-2017-Renton-00065</t>
  </si>
  <si>
    <t>WQC-2017-Cheney-00178</t>
  </si>
  <si>
    <t>WQC-2017-Sammam-00094</t>
  </si>
  <si>
    <t>WQC-2017-Spokan-00016</t>
  </si>
  <si>
    <t>WQC-2017-KirkPW-00047</t>
  </si>
  <si>
    <t xml:space="preserve">Military Road South/Hilltop </t>
  </si>
  <si>
    <t>Rainier Valley Wet Weather Storage Project</t>
  </si>
  <si>
    <t xml:space="preserve">Riverside Interceptor Protection </t>
  </si>
  <si>
    <t>Rebecca Control Facility for CSO Basin 41</t>
  </si>
  <si>
    <t>River Infiltration Reduction</t>
  </si>
  <si>
    <t>Process Control Improvements Project</t>
  </si>
  <si>
    <t>Gilligan Creek Watershed Property Protection</t>
  </si>
  <si>
    <t>Septage Treatment Facility Feasibility Study &amp; Planning</t>
  </si>
  <si>
    <t>Town of Concrete 2016 Sanitary Sewer Inflow and Infiltration Repairs</t>
  </si>
  <si>
    <t>City of Mabton General Sewer Plan</t>
  </si>
  <si>
    <t>The Loop</t>
  </si>
  <si>
    <t>Royal City Wastewater Facility Plan Amendment</t>
  </si>
  <si>
    <t>City of Oak Harbor Wastewater Treatment Plant</t>
  </si>
  <si>
    <t>Stormwater Plan</t>
  </si>
  <si>
    <t>Kennewick WWTP Sustainability Improvements Phase 1</t>
  </si>
  <si>
    <t>Wapato WWTP Refinance</t>
  </si>
  <si>
    <t>Peshastin/Dryden Wastewater Improvement Project</t>
  </si>
  <si>
    <t>City of Palouse Wastewater Facility Plan</t>
  </si>
  <si>
    <t xml:space="preserve">Town of Twisp General Sewer Plan and Biosolids Evaluation </t>
  </si>
  <si>
    <t>Kalama General Sewer and Wastewater Facilities Plan</t>
  </si>
  <si>
    <t>Doe Run Lift Station Improvements</t>
  </si>
  <si>
    <t>Sunnyside Sanitary Sewer Improvement</t>
  </si>
  <si>
    <t>Penny Lane Lift Station and Collection Sewers</t>
  </si>
  <si>
    <t>Wastewater Treatment Plant Outfall Replacement Project</t>
  </si>
  <si>
    <t>Aerobic Digester Capacity Upgrades</t>
  </si>
  <si>
    <t>Lummi Tribe: Gooseberry Point WWTF Facilities Plan</t>
  </si>
  <si>
    <t>Spangle Wastewater Treatment Plant</t>
  </si>
  <si>
    <t>City of Cheney Reclaimed Water Engineering Report</t>
  </si>
  <si>
    <t>Lift Station Improvement Project</t>
  </si>
  <si>
    <t>Kennewick WWTP Sustainablility Improvements Phase 2</t>
  </si>
  <si>
    <t>Lake Street Greenway</t>
  </si>
  <si>
    <t>Stringer Creek Restoration</t>
  </si>
  <si>
    <t>Stormwater Decant Facility Design</t>
  </si>
  <si>
    <t>City of Ilwaco - Indian Creek Non-Point Pollution Prevention Project</t>
  </si>
  <si>
    <t>Private Stormwater Facility Inspections Not required By Permit</t>
  </si>
  <si>
    <t>Wenatchee Valley Water Quality Facility Education &amp; Outreach</t>
  </si>
  <si>
    <t>Kalama Stormwater Utility</t>
  </si>
  <si>
    <t>Watershed Health and Youth Project (WHY)</t>
  </si>
  <si>
    <t>2017 Street Sweeping Program</t>
  </si>
  <si>
    <t>Havana Stormwater Diversions at 8th &amp; 14th</t>
  </si>
  <si>
    <t xml:space="preserve">LID Maintenance Compact Regenerative Air Sweeper </t>
  </si>
  <si>
    <t>WRIA 29 Water Quality Implementation Project</t>
  </si>
  <si>
    <t>Heather Downs Detention Pond Water Quality Retrofit Project</t>
  </si>
  <si>
    <t>Purchase and Operation of Compact True Vacuum Sweeper</t>
  </si>
  <si>
    <t>Hood Canal Ambient Stream Water Quality Monitoring</t>
  </si>
  <si>
    <t>East 11th Street Stormwater Treatment Design</t>
  </si>
  <si>
    <t>Asotin County Water Quality &amp; Riparian Protection and Enhancement Project</t>
  </si>
  <si>
    <t>Okanogan Complex Fire Non-Point Source Pollution Response</t>
  </si>
  <si>
    <t>Port of Seattle Shilshole Bay Marina LID Retrofit</t>
  </si>
  <si>
    <t xml:space="preserve">City of Lynden and Northwest Washington Fair Stormwater Improvements </t>
  </si>
  <si>
    <t xml:space="preserve">Upper Catherine Creek Riparian Restoration </t>
  </si>
  <si>
    <t>Blue Heron Riparian Restoration Phase II</t>
  </si>
  <si>
    <t xml:space="preserve">Strawberry Fields Buffer Enhancement </t>
  </si>
  <si>
    <t>South Fork Nooksack Temperature TMDL Riparian Implementation</t>
  </si>
  <si>
    <t>Stormwater Pollution Runoff Channel Control</t>
  </si>
  <si>
    <t>City of Yelm Stormwater Management Plan - Phase 2</t>
  </si>
  <si>
    <t>City of Colville Street Sweeper Upgrade</t>
  </si>
  <si>
    <t>San Juan County On-Site Sewage System Repair Financial Assistance Program</t>
  </si>
  <si>
    <t>SR 203 / Tolt Avenue Stormwater Retrofit Improvements</t>
  </si>
  <si>
    <t>Street Sweeping Plan</t>
  </si>
  <si>
    <t>Clark County Stream Status and Trends Monitoring</t>
  </si>
  <si>
    <t xml:space="preserve">East Fork Lewis River Side Channel Restoration Project </t>
  </si>
  <si>
    <t>City of College Place Regional Stormwater System Plan</t>
  </si>
  <si>
    <t>Manson Lakes Water Quality Improvement Project</t>
  </si>
  <si>
    <t>City of Issaquah Watershed-Scale Stormwater Plan</t>
  </si>
  <si>
    <t>Targeted Big Buffer Restoration Partnership</t>
  </si>
  <si>
    <t>Pine Street Pervious Concrete Shoulders</t>
  </si>
  <si>
    <t>Green River Revegetation to Reduce Thermal Loading</t>
  </si>
  <si>
    <t>Radio Read Water Meter Installation</t>
  </si>
  <si>
    <t>Addressing the Temperature TMDL in Nason Creek</t>
  </si>
  <si>
    <t>May Creek Tributary 291A Cemetery Pond Retrofit and Wetland Restoration</t>
  </si>
  <si>
    <t>Park Street IRRP Stormwater Green Retrofit Project</t>
  </si>
  <si>
    <t>Taylor Ditch Outfall Pollution Reduction</t>
  </si>
  <si>
    <t>Ahtanum Road and Main Street Stormwater Improvements</t>
  </si>
  <si>
    <t>Addressing Priority Water Quality Concerns in the San Juan Islands</t>
  </si>
  <si>
    <t>Clark TMDL Project</t>
  </si>
  <si>
    <t>NGPA Riparian Restoration &amp; Outreach</t>
  </si>
  <si>
    <t>High Drive Stormwater Improvements</t>
  </si>
  <si>
    <t>Stormwater Outfall Water Quality Retrofits, Phase I</t>
  </si>
  <si>
    <t>Evans Creek Tributary 108 NE 79th Street Detention Facility Retrofit Design</t>
  </si>
  <si>
    <t>Illabot Creek Alluvial Fan Restoration, Phase 2</t>
  </si>
  <si>
    <t>Garfield County Upland Erosion and Instream Sediment Reduction Project</t>
  </si>
  <si>
    <t>Targeted Big Buffer Restoration Partnership: Stillaguamish River</t>
  </si>
  <si>
    <t>Middle Skagit River Small Community Riparian Stewardship</t>
  </si>
  <si>
    <t>East Fork Lewis Knotweed Control Project</t>
  </si>
  <si>
    <t>Snoqualmie River Restoration with Salmon-Safe Agricultural Landowners</t>
  </si>
  <si>
    <t>Soos Creek Stewards</t>
  </si>
  <si>
    <t>Chewelah Creek Restoration Project</t>
  </si>
  <si>
    <t>WRIA 31 Implementation and Planning</t>
  </si>
  <si>
    <t>Douglas County Agricultural BMPs</t>
  </si>
  <si>
    <t>Downtown Stormwater Treatment Alternatives and Design</t>
  </si>
  <si>
    <t>Methow Beaver Project Phase 3 Completion</t>
  </si>
  <si>
    <t xml:space="preserve">Douglas County Water Quality Improvement </t>
  </si>
  <si>
    <t>Tosh Creek Restoration – Onyx Pond Retrofit - Design</t>
  </si>
  <si>
    <t>Sammamish River - NE 90th St. Basin - Water Quality Retrofit Pre-Design</t>
  </si>
  <si>
    <t>Tosh Creek Restoration – Prescott Vault Retrofit - Design</t>
  </si>
  <si>
    <t>Stormwater Improvements to Benefit Bell Creek and the Shallow Aquifer</t>
  </si>
  <si>
    <t>City of Issaquah Sweeping Enhancement Program</t>
  </si>
  <si>
    <t>City of Redmond Low Impact Development/Runoff Reduction Feasibility Mapping</t>
  </si>
  <si>
    <t>Kitsap County TMDL Implementation Project</t>
  </si>
  <si>
    <t>Asotin County Regional Stormwater Program Sweeper</t>
  </si>
  <si>
    <t>Cooling off in the SF Nooksack: Temperature Refuges for Endangered Chinook</t>
  </si>
  <si>
    <t>Bellwood Drive Stormwater Retrofit</t>
  </si>
  <si>
    <t>Witte Road LID WQ Retrofit</t>
  </si>
  <si>
    <t>Central Hood Canal PIC</t>
  </si>
  <si>
    <t>Yakima County Street Cleaning Program</t>
  </si>
  <si>
    <t>Lincoln Co, Palouse Rock Lake, Pine Creek Conservation District Partnership</t>
  </si>
  <si>
    <t>Using Beavers to Restore Ecosystem Functions in the Snohomish Watershed</t>
  </si>
  <si>
    <t>Yakima County UIC Well Retrofit or Removal Project</t>
  </si>
  <si>
    <t>Strait Priority Areas</t>
  </si>
  <si>
    <t>Grays Harbor Fecal Colifrom Identification and Control</t>
  </si>
  <si>
    <t>Market and Madrona Water Quality Improvements</t>
  </si>
  <si>
    <t>Shaw Creek Relocation and Riparian Restoration project</t>
  </si>
  <si>
    <t>Better management for NPS and temp. control, Palouse Conservation District</t>
  </si>
  <si>
    <t>Riparian Restoration for NPS and Temp. Control, Palouse River Basin</t>
  </si>
  <si>
    <t>Green River Riparian Restoration at Lower Russell Road Levee Setback</t>
  </si>
  <si>
    <t>Sumner Decant Facility Upgrades</t>
  </si>
  <si>
    <t>On-Site Sewage System Financial Assistance Program</t>
  </si>
  <si>
    <t>Squalicum Creek Reroute Water Quality &amp; Biotic Improvements Phase 3, PART 2</t>
  </si>
  <si>
    <t>Little Squalicum Creek Estuary Restoration Project</t>
  </si>
  <si>
    <t>4 Bay Heated Storage Units</t>
  </si>
  <si>
    <t>Wardwell Road/ Bucsit Lane Water Quality and Stormwater Improvements</t>
  </si>
  <si>
    <t>Ponderosa Drive Stormwater Diversions</t>
  </si>
  <si>
    <t>Clarkston Stormwater Improvements</t>
  </si>
  <si>
    <t>Low Impact Development (LID) Retrofit Project - Phase II</t>
  </si>
  <si>
    <t>Squilchuck Stormwater Outfall Improvement Project</t>
  </si>
  <si>
    <t>Riverton Creek Flapgates Removal</t>
  </si>
  <si>
    <t>Hawthorne West Stormwater Retrofit</t>
  </si>
  <si>
    <t>Monroe Street Stormwater Retrofit</t>
  </si>
  <si>
    <t>Mill Road Stormwater Retrofit</t>
  </si>
  <si>
    <t>Marine Drive Stormwater LID Retrofit Construction</t>
  </si>
  <si>
    <t>Cadet Stormwater Treatment and Infiltration Retrofit Project</t>
  </si>
  <si>
    <t>Hawthorne Road East Stormwater Retrofit</t>
  </si>
  <si>
    <t>Marysville Enhanced Street Sweeping Program</t>
  </si>
  <si>
    <t>Hastings Road Stormwater Retrofit</t>
  </si>
  <si>
    <t>2nd Street (Harding to Washington) Stormwater Improvements</t>
  </si>
  <si>
    <t>Peachey Street Basin Water Quality Retrofit</t>
  </si>
  <si>
    <t>Spring Street Waterfront Storm Water Filtration Vault</t>
  </si>
  <si>
    <t>Randall Park Stormwater Retrofit</t>
  </si>
  <si>
    <t xml:space="preserve">Erie Stormwater Facility </t>
  </si>
  <si>
    <t>Catch Basin Cleaner (Vacuum Truck)</t>
  </si>
  <si>
    <t>Agate Bay Stormwater Improvements</t>
  </si>
  <si>
    <t>Corporate Yards Decant Facility</t>
  </si>
  <si>
    <t>King County District Court Low Impact Development Retrofit Project</t>
  </si>
  <si>
    <t xml:space="preserve">Pacific and Perry Infiltration Facility </t>
  </si>
  <si>
    <t>Duvall Ave NE - NE 10th St to NE 12th St Stormwater Retrofit</t>
  </si>
  <si>
    <t>Maplewood WQ Retrofit</t>
  </si>
  <si>
    <t>Isaacs Avenue Corridor Stormwater Green Retrofit Project</t>
  </si>
  <si>
    <t>Lower Grand Industrial Area LID Retrofits</t>
  </si>
  <si>
    <t>Snohomish County Lake Stickney LID Water Quality &amp; Pedestrian Improvements</t>
  </si>
  <si>
    <t>NE 16th St &amp; Jefferson Avenue NE Green Street Stormwater Retrofit Project</t>
  </si>
  <si>
    <t>Cheney Storm Water Point Source Reduction / Elimination  Project</t>
  </si>
  <si>
    <t>Inglewood Hill Stormwater Retrofit Project</t>
  </si>
  <si>
    <t>Cochran Basin Infiltration Ponds</t>
  </si>
  <si>
    <t>132nd Square Park Retrofit Facility</t>
  </si>
  <si>
    <t>On-Site Sewage System</t>
  </si>
  <si>
    <t>Northwest</t>
  </si>
  <si>
    <t>Eastern</t>
  </si>
  <si>
    <t>Southwest</t>
  </si>
  <si>
    <t>Central</t>
  </si>
  <si>
    <t>KING</t>
  </si>
  <si>
    <t>SPOKANE</t>
  </si>
  <si>
    <t>THURSTON</t>
  </si>
  <si>
    <t>SKAGIT</t>
  </si>
  <si>
    <t>WALLA WALLA</t>
  </si>
  <si>
    <t>YAKIMA</t>
  </si>
  <si>
    <t>GRANT</t>
  </si>
  <si>
    <t>ISLAND</t>
  </si>
  <si>
    <t>BENTON</t>
  </si>
  <si>
    <t>CHELAN</t>
  </si>
  <si>
    <t>WHITMAN</t>
  </si>
  <si>
    <t>OKANOGAN</t>
  </si>
  <si>
    <t>COWLITZ</t>
  </si>
  <si>
    <t>CLALLAM</t>
  </si>
  <si>
    <t>JEFFERSON</t>
  </si>
  <si>
    <t>WHATCOM</t>
  </si>
  <si>
    <t>LINCOLN</t>
  </si>
  <si>
    <t>PACIFIC</t>
  </si>
  <si>
    <t>CLARK</t>
  </si>
  <si>
    <t>KLICKITAT</t>
  </si>
  <si>
    <t>KITSAP</t>
  </si>
  <si>
    <t>ASOTIN</t>
  </si>
  <si>
    <t>SNOHOMISH</t>
  </si>
  <si>
    <t>STEVENS</t>
  </si>
  <si>
    <t>SAN JUAN</t>
  </si>
  <si>
    <t>GARFIELD</t>
  </si>
  <si>
    <t>DOUGLAS</t>
  </si>
  <si>
    <t>GRAYS HARBOR</t>
  </si>
  <si>
    <t>PIERCE</t>
  </si>
  <si>
    <t>KITTITAS</t>
  </si>
  <si>
    <t>District 33</t>
  </si>
  <si>
    <t>District 07</t>
  </si>
  <si>
    <t>District 37</t>
  </si>
  <si>
    <t>District 09</t>
  </si>
  <si>
    <t>District 03</t>
  </si>
  <si>
    <t>District 05</t>
  </si>
  <si>
    <t>District 22</t>
  </si>
  <si>
    <t>District 10</t>
  </si>
  <si>
    <t>District 39</t>
  </si>
  <si>
    <t>District 01</t>
  </si>
  <si>
    <t>District 16</t>
  </si>
  <si>
    <t>District 15</t>
  </si>
  <si>
    <t>District 04</t>
  </si>
  <si>
    <t>District 11</t>
  </si>
  <si>
    <t>District 13</t>
  </si>
  <si>
    <t>District 02</t>
  </si>
  <si>
    <t>District 12</t>
  </si>
  <si>
    <t>District 08</t>
  </si>
  <si>
    <t>District 20</t>
  </si>
  <si>
    <t>District 24</t>
  </si>
  <si>
    <t>District 06</t>
  </si>
  <si>
    <t>District 42</t>
  </si>
  <si>
    <t>District 19</t>
  </si>
  <si>
    <t>District 18</t>
  </si>
  <si>
    <t>District 48</t>
  </si>
  <si>
    <t>District 14</t>
  </si>
  <si>
    <t>District 36</t>
  </si>
  <si>
    <t>District 23</t>
  </si>
  <si>
    <t>District 44</t>
  </si>
  <si>
    <t>District 40</t>
  </si>
  <si>
    <t>District 31</t>
  </si>
  <si>
    <t>District 17</t>
  </si>
  <si>
    <t>District 45</t>
  </si>
  <si>
    <t>District 49</t>
  </si>
  <si>
    <t>District 38</t>
  </si>
  <si>
    <t>District 26</t>
  </si>
  <si>
    <t>District 25</t>
  </si>
  <si>
    <t>District 34</t>
  </si>
  <si>
    <t>District 21</t>
  </si>
  <si>
    <t>Wastewater Facility - Refinance</t>
  </si>
  <si>
    <t>Nonpoint Source Activity</t>
  </si>
  <si>
    <t>(1)  Note: Qualified Hardship projects may be eligible for up to 100 percent Centennial grant ($5 million maximum).</t>
  </si>
  <si>
    <r>
      <t>Wastewater Facility - Hardship</t>
    </r>
    <r>
      <rPr>
        <vertAlign val="superscript"/>
        <sz val="10"/>
        <color indexed="8"/>
        <rFont val="Arial"/>
        <family val="2"/>
      </rPr>
      <t>1</t>
    </r>
  </si>
  <si>
    <t xml:space="preserve">Adopt A Stream Foundation (AASF) proposes to restore 8.2 acres of native riparian vegetation along 1,875 feet of upper Catherine Creek in Lake Stevens, WA.  Catherine Creek exceeds state water quality standards for temperature and bacteria.  Restoring riparian vegetation will address these issues by shading the creek and filtering surface runoff.  The funds requested will be used to establish 100 ft. native riparian buffers on a section of stream dominated by reed canary grass. </t>
  </si>
  <si>
    <t xml:space="preserve">The Adopt A Stream Foundation is requesting funding for a focused canvasing and buffer implementation program that will use GIS data, satellite imagery and other data to select streamside properties that are capable of supporting 100’ buffers and are lacking a native riparian canopy. To make our efforts more effective AASF will be partnering with the Snohomish Conservation District, which will allow us to provide additional resources to agricultural properties such as CREP and Farm Planning. </t>
  </si>
  <si>
    <t>Strawberry Fields Buffer Enhancement Project will improve water quality by restoring 8.5 acres of riparian along 2,826 linear feet of Middle Fork Quilceda Creek in Marysville, WA.  This project will remove invasive vegetation and plant native trees expanding the forested buffer area to 100’ on both sides of the creek. This includes 3 acres on the left bank in the southern portion of the park, 2 acres on each bank in the middle, and 1.5 acres on the right bank in the northern area of the park.</t>
  </si>
  <si>
    <t xml:space="preserve">This project will assist landowners with addressing potential and recently identified water quality concerns along streams in Asotin County by implementing Best Management Practices including livestock exclusion fencing, off-steam watering, livestock feeding practices including manure management, stream crossings and riparian planting.  </t>
  </si>
  <si>
    <t xml:space="preserve">Squalicum Creek Reroute Phase 3, PART 2 implements actions exceeding recommendations in the Squalicum Creek Temperature TMDL to improve water temperature, dissolved oxygen, salmon habitat, and beneficial uses in Squalicum Creek. This project will prevent water pollution at its source by rerouting degraded stream channel to increase effective shade. These efforts are made possible through extensive collaborations and will include robust educational and monitoring programs. </t>
  </si>
  <si>
    <t>The project improves water quality through restoring an estuary in the lower Nooksack basin. Activities will return tidal and sedimentary processes, fish access, and wetlands to a degraded system two miles from the Nooksack River, a river with all five Pacific salmon species. The new 1.42-acre estuary will include vegetated saltmarsh, mudflat habitat, and a fish accessible tidal connection to Little Squalicum Creek. Riparian plantings will provide thermal protection and surface water filtration.</t>
  </si>
  <si>
    <t>This project proposes a comprehensive approach to addressing the temperature TMDL in Nason Creek.  Actions include development of planning documents, data collection and monitoring, and implementation to improve water temperature in Nason Creek.  Project implementation includes riparian planting and a culvert removal.  Data collection includes sediment, shade, and temperature monitoring.  Project planning includes development of an erosion control plan and a thermal refugia management strategy.</t>
  </si>
  <si>
    <t>Persistent agricultural chemicals and nutrients in the soil and sediment of the Manson Lakes subbasin discharge into Stink Creek, and then into Lake Chelan.  Biologic and settling processes partially attenuate the discharge, where they may be sequestered through sediment burial or remobilized during seasonal lake turnover.   This project will lead to water treatment improvements to enhance the natural treatment processes and add hydraulic controls to improve water quality in Lake Chelan.</t>
  </si>
  <si>
    <t>The Clark TMDL project will create a cumulative geodatabase with livestock locations, past and future activities, and other stakeholder information for the 4 watersheds with fecal coliform bacteria TMDLs. The project includes technical assistance and conservation planning for livestock owners and riparian restoration activities. It also includes a comprehensive "clearinghouse" website for water information to increase citizen knowledge and involvement in activities for our water resources.</t>
  </si>
  <si>
    <t>This project implements status and trend stream monitoring at sites selected from the 2015 Ecology grant funded "Habitat Status and Trends Monitoring for the Lower Columbia Region". The project leverages a legacy Clark County multi-year stream water quality monitoring effort. The legacy monitoring will help document baseline conditions, enhance trend detection, and be incorporated into the proposed monitoring fom the multi-purpose regional habitat status and trend monitoring project.</t>
  </si>
  <si>
    <t xml:space="preserve">The East Fork Lewis Knotweed Control Project will address water quality impairments through removal of non-native invasive Japanese knotweed and planting native vegetation to increase riparian plant diversity and thereby floodplain functions. The upper watershed will be targeted for surveys and treatment but could extend into lower portions of the watershed depending on the level of infestation. The project will educate landowners and conduct outreach to the community.  </t>
  </si>
  <si>
    <t xml:space="preserve">Convert a desolate railroad siding into a Greenway that will incorporate bioretention, solar lighting, and a EV charging station. By using bioretention, storm water collected in the Greenway will  filter fines and PCBs before reaching the South Fork of the Palouse River. By incorporating trees and grass, the Greenway will be more ascetically pleasing than the current rail road siding. </t>
  </si>
  <si>
    <t>The WHY Project will work with qualified scientists and educators to engage Deschutes watershed youth in on-the-ground activities to assist in the  implementation of the Deschutes River TMDL Implementation Plan.</t>
  </si>
  <si>
    <t xml:space="preserve">Rock Creek is listed on the 303(d) list for violations of water temperature criteria.  The Category 5 listing requires a Total Maximum Daily Load (TMDL) or Straight to Implementation Plan (STI).  Water Quality issues in Rock Creek were identified in the WRIA 31 Watershed Management Plan.  Water temperature is important to support instream habitat for fish spawning, incubation and rearing.    The projects in this proposal work toward re-listing Rock Creek as a 4b stream with a plan in place. </t>
  </si>
  <si>
    <t>The Douglas County Agricultural BMPs project is designed to improve the water quality in Douglas County streams and tributaries through an ongoing Direct Seed program that provides assistance to local producers moving from conventional tillage to direct seed systems. The program will continue its ongoing water quality monitoring and will introduce a soil testing and monitoring component in order to accurately assess benefits to both soil health and water quality relating to direct seeding.</t>
  </si>
  <si>
    <t>The Douglas County Water Quality Improvement project seeks to improve the water quality in Douglas County through riparian restoration activities on two major streams. This project will address 303(d) listings for temperature, pH, and dissolved oxygen (DO) in the Foster Creek and McCartney Creek watersheds through planning and riparian restoration of prioritized sites, comprehensive water quality monitoring, adaptive management of projects, and public outreach and education.</t>
  </si>
  <si>
    <t>Partner with the Grays Harbor County Conservation District (CD) to develop a Pollution Identification and Control (PIC) plan and Quality Assurance Project Plan (QAPP) in order to track down sources of fecal coliform bacteria and provide information and resources to aid land owners in implementing appropriate remedial actions.</t>
  </si>
  <si>
    <t>The goal of this project is to monitor water quality in several streams flowing into the Hood Canal, in support of the existing Hood Canal Regional Pollution Identification and Correction program. The streams selected have been identified and prioritized by the program and others as needing ongoing monitoring in order to implement corrective action where it is needed.</t>
  </si>
  <si>
    <t>The City of Ilwaco - Indian Creek Non-Point Pollution Prevention Project is located on 700 acres of City-owned land in SW Washington. It will develop an Indian Creek Watershed and Drinking Water Source Protection Plan that will result in a healthy, sustainable watershed with lower water pollution levels, particularly sediment and nutrients. It will benefit water quality and human health.</t>
  </si>
  <si>
    <t>The Strait Priority Areas Project will address several water quality concerns of both fresh and marine waters in Discovery Bay and at freshwater inputs along the shorelines of the Bay and Port Townsend. It will examine trends on some freshwater streams in the Bay, extend the existing data set to cover areas not previously surveyed, and help to further pinpoint and address water quality problems.</t>
  </si>
  <si>
    <t>Non-point sources of pollution will be identified from Central Hood Canal (Seal Rock/Brinnon south to the Jefferson County line), this is a high-priority area of Hood Canal.  Fecal coliform bacteria and nutrient inputs will be analyzed and shoreline septic systems will be assessed through sanitary surveys.  Correction activities will be performed to repair all high-risk failing systems.</t>
  </si>
  <si>
    <t xml:space="preserve">The King County Flood Control District (KC FCD) proposes a riparian planting and large wood addition project along 1.4 miles of the Green River, a Clean Water Act 303(d)-listed water body with a WDOE-documented TMDL for water temperature. Our project will plant 25.5 acres of degraded riparian area with native trees and shrubs to shade the river and improve fish and wildlife habitat.  Large wood will be installed in wetted areas to provide immediate thermal refuge for fish. </t>
  </si>
  <si>
    <t>King County proposes a riparian revegetation project in a degraded riparian zone of the Green River, a CWA 303(d)-listed water body, in response to an Ecology-prepared TMDL for water temperature, on public land significantly void of woody vegetation. Riparian zones will be re-vegetated to reduce heat flux to the river, prevent water temperature increases, and improve habitat for two fish species listed under the Endangered Species Act. The catalyst for this effort is Ecology water quality data.</t>
  </si>
  <si>
    <t xml:space="preserve">This project, located in the May Creek Tributary 291A basin, will prepare 90% design plans to retrofit  a regional detention facility to improve flow control and treatment of runoff from developed land that has no stormwater controls.  The facility occupies a historic wetland, portions of which have been filled in by adjacent property owners.  The plans would restore these portions of filled wetland, which will increase the facility's detention storage and improve water quality treatment.  </t>
  </si>
  <si>
    <t>The Kitsap Public Health District (KPHD) will implement our Pollution Identification and Correction (PIC) methods to solve fecal coliform (FC) bacteria pollution in Dyes Inlet, Sinclair Inlet and Liberty Bay through a combination of monitoring, GIS mapping, property inspections and targeted public education. Multiple water bodies in these watersheds do not meet the state standard for FC, KPHD's goal is to identify water pollution sources to protect and restore shellfish beds and public health.</t>
  </si>
  <si>
    <t>The Lincoln County, Palouse Rock Lake Pine Creek Conservation Districts will implement a project that will greatly improve the water quality, public health, soil health, and erosion concerns throughout Lincoln, Palouse Rock Lake and Pine Creek Districts. Through a direct seed cost share program, the districts will increase the use of direct seed systems and reduce soil erosion by 63,000 tons.</t>
  </si>
  <si>
    <t>The project will restore hydrologic connectivity and fish access to two side channels to the East Fork Lewis River, install 189 large woody debris logs, and re-establish 12 acres of native riparian vegetation along the side channels and EFLR.</t>
  </si>
  <si>
    <t xml:space="preserve">To provide temperature refugia and help restore salmon habitat that will aid salmon recovery in WRIA1, this project will construct 16 ELJs, enhance 3 ELJs, construct 4 habitat log structures, &amp; plant 3.65 acres in the project reach of the mainstem SF Nooksack River (Fig 1 &amp; 2). These ELJ-formed scour pools will provide holding habitat with cover for migrating adults, which will greatly help adults find refuge when temperatures in the South Fork are elevated during summer spawning months. </t>
  </si>
  <si>
    <t>The project collects data at established monitoring stations to evaluate temperature and flow benefits to streams where beavers are returned. A broad education effort for multiple audiences helps users recognize the water quality benefits of riparian and wetland restoration with beavers, including the potential to mitigate the warming and drying effects of climate change through the increased water storage and delayed water release provided by beaver establishments.</t>
  </si>
  <si>
    <t>Soos Creek Stewards is a program that will improve water quality by engaging the community to install Early Action Best Management Practices (BMPs) on streamside properties. Reducing non-point source pollution in urbanized areas will require community partnerships that provide outreach to watershed stakeholders and implement BMPs.  This program's products will be implemented on-the-ground BMPs, a prioritized inventory of future projects and an enthusiastic team of trained watershed stewards.</t>
  </si>
  <si>
    <t>The Nooksack Tribe proposes a riparian restoration project in degraded streamside forest stands along the South Fork Nooksack River. The project covers conifer planting and maintenance in 51.3 acres of deciduous riparian forest at three sites. The project is designed to set sites on the trajectory to mature coniferous forest. This project implements the recommendations of the Draft South Fork Nooksack Temperature TMDL and the associated EPA Region 10 Climate Change and TMDL Pilot Project</t>
  </si>
  <si>
    <t xml:space="preserve">The Okanogan Complex wildfires are expected to cause debris flow, damage to riparian condition and bank stability in several main tributaries to the Okanogan River; Bonaparte Creek, Tunk Creek, and Loup Loup Creek. This project will address fire-related water quality threats by implementing stream and riparian protection and rehabilitation projects.  Technical assistance and implementation recommendations will be provided to landowners with water quality and erosion threats.  </t>
  </si>
  <si>
    <t>Construct a new channel for Stringer Creek downstream of a new barrier removal project. The stream restoration portion of the project will restore natural stream processes &amp; functions including: fish passage, access to floodplain, channel construction, LWD, pools &amp; riffles, riparian habitat, spawning gravels &amp; replant the entire riparian area. The addition of meanders, pools &amp; riffles, large woody debris, &amp; access to the floodplain will provide the stream &amp; fish with increased habitat diversity.</t>
  </si>
  <si>
    <t>The Palouse River Basin has been highly degraded over the past century. To address and improve water quality issues as outlined in the TMDLs and the Clean Water Act’s 303(d) list, we have identified multiple sites for active riparian/wetland restoration emphasizing function to maximize passive Nonpoint source pollutant (NPS) and water temperature control. An extensive monitoring program will be implemented to assess effectiveness of all restoration activities.</t>
  </si>
  <si>
    <t xml:space="preserve">Palouse Conservation District (PCD) will use this grant to implement better management practices to help alleviate Non Point Source pollution. Activities will address issues associated with DOE TMDL’s within PCD’s boundaries of both the Palouse River and the minor tributaries to the Middle Snake River within Whitman County, WA.  These activities include but are not limited to, riparian buffer strips, livestock exclusion, off-stream livestock facilities and direct seeding in WIRA 34 and WIRA 35. </t>
  </si>
  <si>
    <t xml:space="preserve">Pomeroy CD will use this funding to 1) implement Direct Seed and 2) Precision Ag on cropland to reduce soil erosion and improve instream habitat for ESA listed summer steelhead in Garfield County streams.  We will also be working to improve water quality, fish and wildlife habitat by using 3) bio-engineering bank stabilization structures, Beaver Dam Analogs and native riparian plantings. We will also assist livestock producers with 4) fencing &amp; offsite watering facilities.   </t>
  </si>
  <si>
    <t>SFEG is proposing to work with 5 small communities in the Skagit River floodplain to promote riparian stewardship along the Skagit River and its tributaries.  The project will help private landowners implement stewardship actions on their properties.  It will also educate community members about the importance of stewardship and resources available to them to plan such actions, as well as providing opportunities for citizens and students from local schools to participate in restoration projects.</t>
  </si>
  <si>
    <t>Illabot Creek is a highly productive tributary to the upper Skagit River that supports relatively large populations of salmon and trout. However, a half-mile reach of the creek became heavily degraded when the channel was relocated, straightened and constrained with rip-rap dikes during road and bridge construction in 1970. The goal of this project is to improve water quality and habitat conditions by restoring natural processes on the alluvial fan of Illabot Creek.</t>
  </si>
  <si>
    <t>The Snohomish Conservation District will develop an outreach program targeting big riparian buffers on high priority reaches in the Stillaguamish River watershed. Over eleven acres of riparian forest will be planted to protect and enhance habitat at cold water anomalies identified in a TMDL Assessment project completed by Snohomish County, thus providing temperature refuge for threatened salmonids.</t>
  </si>
  <si>
    <t>The Snohomish Conservation District will develop targeted outreach materials and strategies to engage with high priority Native Growth Protection Areas through Snohomish County for riparian and wetland restoration project implementation. This project seeks to capitalize on the communal ownership of many NGPAs to promote community involvement in project development, implementation, and long-term stewardship.</t>
  </si>
  <si>
    <t xml:space="preserve">Sound Salmon Solutions (SSS) will restore a 100-200 ft wide riparian buffer along 1200 ft of the mainstem Snoqualmie river by removing invasive plants and replanting with native vegetation. This will increase habitat diversity, help attenuate instream temperatures, provide future woody inputs and provide filtration of runoff from the golf course. In addition, SSS will involve community volunteers and local school groups during the project to increase public awareness of salmon recovery efforts. </t>
  </si>
  <si>
    <t>Chewelah Creek has been experiencing significant streambank erosion within the city limits of Chewelah.  Business owners along the creek and the City are concerned about significant damage from potential high flows and approached SCCD to assist in organizing a group effort to address their concerns.  WDFW, Ecology, US Army Corps of Engineers, and the City have been brought together to determine the need for permits and to provide technical assistance on such a project.</t>
  </si>
  <si>
    <t xml:space="preserve">The Snoqualmie River Restoration with Salmon-Safe Agricultural Landowners project improves water quality by restoring fish and wildlife habitat along the mainstem Snoqualmie River with four agricultural landowners. The project promotes Best Management Practices as part of Stewardship Partners voluntary incentive based approach to landowner stewardship. </t>
  </si>
  <si>
    <t>The Riverton Creek Flapgates Removal Project will remove two flapgates which are partially blocking fish passage between the Duwamish River and Riverton Creek.   The flapgates will be replaced with a bridge that will support the regional Green River Trail.  Woody debris and native planting just upstream from the outlet will provide full-time, high quality fish habitat and shade the creek to reduce water temperatures.</t>
  </si>
  <si>
    <t>This project aims to relocate nuisance beavers from the lowlands of Snohomish and King counties to the headwater streams of the Skykomish River in an effort to not only give the beavers an alternative to lethal management, but reap the ecological and hydrological benefits of having beavers present and abundant in the watershed.</t>
  </si>
  <si>
    <t xml:space="preserve">Implementation, monitoring, education and technical assistance work will take place in WRIA 29 in the Wind and White Salmon River basins, both of which have Category 5 impairment listings for temperature and/or bacteria.  The Wind River basin has a TMDL for temperature.  Implementation work consists of livestock BMPs that reduce runoff contamination and enhance riparian function.  Additional project work and effectiveness metrics will be informed by temperature and flow monitoring.  </t>
  </si>
  <si>
    <t>Installation of Radio Read Water meters</t>
  </si>
  <si>
    <t xml:space="preserve">The On-site Sewage System Financial Assistance Program continues Island County's local loan fund that provides financial assistance to property owners and small commercial enterprises for the repair or replacement of failing on-site sewage systems. </t>
  </si>
  <si>
    <t xml:space="preserve">This funding will be used to continue capitalization of a local On-Site Sewage System (OSS) Repair Financial Assistance Program.  The program provides loans to San Juan County residents to repair failing OSS with a priority on those failures which pose risks to public health or water quality.  </t>
  </si>
  <si>
    <t xml:space="preserve">The Asotin County Regional Stormwater Program is applying for funds to purchase a new high efficiency sweeper. The purchase would help remove more total suspended solids and improve water quality in Asotin Creek and the Snake River. The purchase of a new high efficiency sweeper will allow the Asotin County Regional Stormwater Program to improve its sweeping in the City of Clarkston, City of Asotin, and Asotin County. </t>
  </si>
  <si>
    <t xml:space="preserve">This project will help to prevent pollutants from entering the Colville River by primarily removing sediment, phosphorus, and bacteria from the stormwater system and providing pollutant source control through an enhanced road-sweeping program in the City of Colville. </t>
  </si>
  <si>
    <t>Issaquah’s sweeping program maintains the appearance of the city streets and additionally is a source control BMP for stormwater management. Issaquah's Public Works Operations Department owns one mechanical broom sweeper in which this work is accomplished. The efficiency of the sweeping activities would be improved with the addition of a high efficiency vacuum sweeper to remove pollutants near their source, thus improving stormwater runoff and keeping our waterways clean.</t>
  </si>
  <si>
    <t xml:space="preserve">Issaquah is looking for an efficient way to maintain the porous concrete surfaces installed with Low Impact Development projects. This grant would fund the purchase of a compact regenerative air sweeper for use on the sidewalks that are now classified as stormwater facilities. </t>
  </si>
  <si>
    <t>This project will improve water quality in the Allen/Quilceda Creek watershed by enabling the City to purchase, operate and maintain a high efficiency/regenerative air sweeper. This project will add additional capacity to the City's street sweeping program by increasing the volume of sediment and other pollutants removed from city streets over the next four years. This will increase the volume of material removed from Marysville streets by an estimated 33-55%, or 763 cubic yards per year.</t>
  </si>
  <si>
    <t>The City of Medina is planning to increase its street sweeping program to significantly reduce stormwater runoff pollution into Lake Washington. Studies from the City of Seattle and WorldSweeper.com have reported that more frequent sweeping significantly reduces the stormwater pollutant discharge to the nearby bodies of water.</t>
  </si>
  <si>
    <t>This project will maximize infiltration and implementation of LID throughout the City of Redmond by creating high resolution geological information. Current geologic information in Redmond is based on low resolution national datasets. Geologic exploration data exists that if cumulatively analyzed will produce high resolution geologic information, maximizing the ability of the City to evaluate public and private projects for shallow infiltration, deep infiltration, and low impact development .</t>
  </si>
  <si>
    <t>This project will purchase a compact true vacuum sweeper to enhance Seattle Parks and Recreation's (SPR) frequency and coverage area for permeable pavement and sport court cleaning throughout the urban park system. SPR has over 450 developed parks draining directly or indirectly to local waterbodies that have water quality issues. Permeable pavement is increasing in the park system to mitigate stormwater impacts and efficient maintenance of these facilities is key to long term functionality.</t>
  </si>
  <si>
    <t>Spokane County is applying for funds to enhance its Stormwater Maintenance &amp; Operation plan.  The County requests funding to purchase, operate and maintain a catch basin cleaner (vacuum truck) for three years. Spokane County would have the ability to increase the frequency of cleaning stormwater structures county-wide; thereby reducing the amount of pollutant-laden material from entering into area surface waters, the Spokane Valley-Rathdrum Prairie aquifer and ultimately the Spokane River.</t>
  </si>
  <si>
    <t xml:space="preserve">Chelan County, Douglas County, Wenatchee and East Wenatchee are proposing a collaborative education and outreach effort to standardize information provided to homeowners and real estate agents about managing water quality facilities and develop a training program for these two target audiences.  The purpose of this project is to go beyond the requirements of the Eastern WA Phase II Municipal Permit to improve management of private water quality facilities and protect local water bodies. </t>
  </si>
  <si>
    <t>Yakima County is applying for funds to enhance its street cleaning program by acquiring a new vacumn excavation / catch basin cleaning (Vactor) vehicle.  This purchase will increase Yakima County's street cleaning program capacity while improving water quality for various creeks, streams, and irrigation systems throughout the county.  The purchase of this Vactor vehicle will increase frequency and effectiveness in maintaining and cleaning Yakima County's 1,233 Catch Basins and 560 Culverts.</t>
  </si>
  <si>
    <t>Continue development of City of Yelm storm water program, as outlined in the Ecology-funded initiation phase.</t>
  </si>
  <si>
    <t>This project will be addressing the 2nd Street area in the City of Asotin that currently does not have adequate stormwater infrastructure. This project will provide water quality benefits by retaining and infiltrating stormwater runoff, and will reduce peak flows. The project identifies 5 intersections between Washington and Harding Streets that will receive new stormwater infrastructure. Low Impact Development facilities will be used in all of the areas to improve stormwater quality and flow.</t>
  </si>
  <si>
    <t>This project provides for improvements to remove pollutants associated with poor roadway storm water drainage that is detrimental to water quality in nearby wetlands and Woodward Creek.   Design of the project was funded by the 13-15 Municipal Capacity Grant.   Elements of the project include filter strips and bio retention swales.  The requested grant funding is limited to storm water retrofit elements of the project that address water quality.</t>
  </si>
  <si>
    <t xml:space="preserve">This project will improve water quality in Squalicum Creek And Bellingham Bay. The project is to provide a water quality retrofit for a portion of old US 99 presently called Maplewood Avenue.  This roadway presently has no water quality or quantity facilities associated with it. The proposal is to provide treatment and infiltration of the runoff from this roadway  through the use of pervious pavement.   </t>
  </si>
  <si>
    <t>Marine Drive &amp; Kitsap Way LID retrofit designs were completed January 2015 with 100% Ecology funding and review. Bremerton will retrofit the stormwater system with 4 Modular Wetland Systems (MWS, GULD approved 4/2014) and a 250’ Infiltration Trench (BMP T7.20) to reduce runoff quantity. MWS will provide enhanced and phosphorus treatment of runoff from 34 acres: 1.34 miles of urban roads and 17.4 acres of impervious surface. Final design, SEPA, bid specs, and permits are included in the project.</t>
  </si>
  <si>
    <t xml:space="preserve">Phase II of East 11th Street stormwater retrofit will design a stormwater treatment and pervious sidewalk system to address the Puget Sound Action Agenda Strategic Initiative to prevent pollution from urban stormwater runoff (Strategy C2.3: Fix problems caused by existing development). The design will include geotechnical work to evaluate infiltration potential and selection of appropriate treatment and infiltration systems to reduce pollution from a built urban environment.  </t>
  </si>
  <si>
    <t>This project will provide for planning, permitting, and design of pervious concrete to replace gravel shoulders.  By reducing impervious area and treating storm water through the soils cation exchange, water quality will improve (Gages Slough, Skagit River, Puget Sound). This is the second project in an effort to reduce the amount of City owned impervious gravel surfacing.  The first project, designed using $120K ecology grant will be constructed in 2016 also using an ecology grant. See uploads.</t>
  </si>
  <si>
    <t xml:space="preserve">This project will deliver analysis and design of drainage improvements for SR 203 / Tolt Ave. from Eugene to Rutherford St. within the City of Carnation. The existing drainage system is inadequate, does not treat runoff before infiltration, and creates a public safety hazard by allowing ponding within the roadway. The Tolt Ave. project will design green stormwater infrastructure as a stormwater retrofit project to meet Ecology’s current standards for water quality treatment and flow control. </t>
  </si>
  <si>
    <t>The Chelan County Squilchuck Stormwater outfall project will retrofit an existing stormwater conveyance system to provide water quality treatment for the 6-month, short duration storm via the use of combination hydrodynamic separator and subsurface infiltration.</t>
  </si>
  <si>
    <t xml:space="preserve">The project will eliminate the number of storm water point source discharges to Minnie Creek by construction of  a new storm water main conveying the storm water to a City owned sewer lagoon that was taken out of service in 1994 when the new Wastewater Treatment Plant was put on line.  The scope of the project during this funding cycle would include environmental requirements, preliminary engineering, construction plans and specifications and construction of the collection infrastructure.   </t>
  </si>
  <si>
    <t>This project will be addressing multiple areas of the City of Clarkston that currently do not have adequate stormwater infrastructure. This project will provide water quality benefits by retaining and infiltrating stormwater runoff, and will reduce peak flows. The project identifies 10 areas on Maple, Poplar, Ash and Burns Streets that will receive new stormwater infrastructure. Low Impact Development facilities will be used in all of the areas to improve stormwater quality and flow.</t>
  </si>
  <si>
    <t xml:space="preserve">This project develops a local, policy-driven comprehensive stormwater infrastructure and program plan to include a funding mechanism for the City of College Place (City) that will comply with NPDES Phase II requirements while anticipating future growth .  </t>
  </si>
  <si>
    <t xml:space="preserve">Eastern Washington winter conditions often prevent additional street sweeping and catch basin cleaning due to temperature constraints. All sweepers and vactor trucks are winterized from November through February regardless of conditions. The City of Ellensburg is requesting  funding to construct four heated storage bays to house two sweepers and two vactor trucks.  If funded, more street sweeping and catch basin cleaning could occur.  </t>
  </si>
  <si>
    <t xml:space="preserve">This project includes the design of an expanded and covered stormwater decant for the City of Ferndale.  The existing decant area consists of an uncovered 45 foot by 45 foot asphalt slab.  A larger, covered facility will enable to the City to better manage materials generated from cleaning stormwater structures and street sweeping, which will reduce overall pollutant loading in the City of Ferndale. </t>
  </si>
  <si>
    <t>Construction of a waterfront vault containing cartridge filters to clean storm water that drains from the Friday Harbor urban environment. Due to the Town's age, there is very limited treatment of storm water before it reaches the harbor.  The vault is designed to filter 100% of the "first flush" of rainwater entering the storm sewer system. Testing demonstrated higher levels of turbidity, surfactants (detergents), and total suspended solids during rain events that follow prolonged dry weather.</t>
  </si>
  <si>
    <t xml:space="preserve">This project will improve water quality in Lake Gardner through the installation of water quality facilities including pervious pavement at Kentucky Ave., (between Stanley St. and Galena St.) and Union St. (between S. Indiana Ave. to S. Granite Ave.) in the city of Granite Falls. This project will provide treatment for Total Suspended Solids (TSS), dissolved copper, dissolved zinc and total phosphorus and will also reduce flows to Lake Gardner by infiltrating stormwater runoff.   </t>
  </si>
  <si>
    <t>This project will develop a Watershed-Scale Stormwater Plan to address stormwater runoff impacts and ecosystem degradation within the City of Issaquah.  This planning effort is intended to identify stormwater-related issues affecting the watershed heath and degraded water quality and habitat conditions, and how stormwater management actions can achieve long-term ecosystem recovery in city streams, including how best to mitigate stormwater impacts from past development.</t>
  </si>
  <si>
    <t xml:space="preserve">This stormwater LID retrofit project, located in downtown Burien, WA, includes replacing an existing impervious parking lot with permeable pavement, constructing new bioretention to treat on-site stormwater runoff, and converting an existing detention pond to a bioretention facility to treat off-site stormwater runoff diverted from SW 148th Street and 7th Avenue SW.  </t>
  </si>
  <si>
    <t>This project will design a stormwater retrofit detention facility in unincorporated King County near 20651 NE 79th Street Redmond, WA. This project is in the Evans Creek Tributary 108 basin. This basin was substantially developed without adequate stormwater controls, which has degraded its stream health as documented by Benthic Index of Biotic Integrity monitoring. This project was identified by the Evans Creek Tributary 108 Basin-Wide Retrofit Siting project, Ecology Grant G1400026.</t>
  </si>
  <si>
    <t>The 132nd Square Park Retrofit Facility would provide water quality treatment, flow control and infiltration for approximately 48.5 acres of single-family residential and right-of-way area in the northeast corner of the Totem Lake Basin. This project will implement one of the two projects identified in the Totem Lake/Juanita Creek Basin Stormwater Retrofit Conceptual Design (Ecology Grant G1400024) which conducted planning and design work for capital and non-capital stormwater retrofit projects.</t>
  </si>
  <si>
    <t xml:space="preserve">This project will reduce or eliminate storm water discharges and improve water quality in Fishtrap Creek by designing LID based stormwater practices at the Northwest Washington Fair in the City of Lynden.  In addition, covered livestock waste storage will be constructed preventing runoff from animals using the Fairgrounds each year.  It also will include a robust outreach and education program targeting City residents and the more than 300,000 annual visitors to events at the fairgrounds.  </t>
  </si>
  <si>
    <t>The project entails the installation of water quality facilities in conjunction with a roadway project.  The roadway project is the widening of about 1/2 mile of Witte Road near SE 254th Place in Maple Valley.  The water quality project will install bio-retention facilities, Filterra units and also provide a wet-pond at an existing flow control facility.  These facilities will result in a reduction in Fecal Coliform, DO, Phosphorous, and bacteria</t>
  </si>
  <si>
    <t>This Project will identify stormwater treatment alternatives and then provide for the design and associated permitting of an approved stormwater treatment facility.  The design would potentially utilize City property to treat portions of an existing 480 acre stormwater basin that currently discharges to a 303(d) listed waterway with no formal treatment.</t>
  </si>
  <si>
    <t>Puyallup’s Corporate Yards Decant Facility project will design and construct a decant facility for management of the City’s Vactor truck and street sweeper waste. The facility will separate solid waste from liquids generated from cleaning the public storm system and streets before discharging the liquids to the public sewer system for final treatment. The project will protect water quality in the City’s streams and the Puyallup River including TMDL-affected Clarks and Meeker creeks.</t>
  </si>
  <si>
    <t>Tosh Creek is identified in Redmond’s Watershed Management Plan as a creek that will experience the greatest ecological lift from stormwater retrofits. The National Estuary Program funded the Tosh Creek Restoration Plan which identified the Onyx Pond Retrofit as a cost effective retrofit to stabilize erosive flows and improve water quality in the creek. This project will design the retrofit of 6 acres of development with flow control and runoff treatment.</t>
  </si>
  <si>
    <t>The Sammamish River runs through the heart of Redmond, and has been impacted by the effects of urbanization. This project will improve water quality for flows from the NE 90th Street Basin that discharge into the Sammamish River. This will be accomplished by: addressing a severe erosion/sedimentation problem, eliminating the infiltration of untreated stormwater adjacent to the river, and improving the function of water quality ponds that treat existing developed areas.</t>
  </si>
  <si>
    <t>Tosh Creek is identified in Redmond’s Watershed Management Plan as a creek that will experience the greatest ecological lift from stormwater retrofits. The National Estuary Program funded the Tosh Creek Restoration Plan which identified the Prescott Vault Retrofit as a cost effective retrofit to stabilize erosive flows and improve water quality in the creek. This project will design the retrofit of about 2 acres of development with flow control and runoff treatment.</t>
  </si>
  <si>
    <t>The project will retrofit a City owned detention pond in the Heather Downs Development at the intersection of Union Ave SE and SE 4th St to provide basic water quality treatment for a drainage basin of approximately 30 acres prior to discharge to Maplewood Creek which is a tributary of the Cedar River. Basic water quality treatment will be achieved by converting the existing detention pond into a combined detention and two-cell wetpond.</t>
  </si>
  <si>
    <t>The project will retrofit approximately 1.5-acre of pollution generating impervious area (roadway) along Duvall Ave NE between NE 10th St and NE 12th St in order to provide enhanced basic water quality and oil treatment prior to discharge to May Creek and to Lake Washington. The project will also replace a paved shoulder with a planter strip and pervious sidewalk.
May Creek is a water body included in the 303 (d) list for dissolved oxygen, ammonia-N, Mercury, bacteria, pH and temperature.</t>
  </si>
  <si>
    <t>The project will provide new stormwater facilities to address water quality, flooding and erosion problems to support existing infrastructure. Water quality treatment meeting both Enhanced Basic and Sensitive Lake water quality treatment levels for existing pollution generating surfaces will be provided. Implementation of this project will significantly reduce the sediment, metals, and nutrient load to Lake Sammamish, which is a designated 303(d) listed water body of concern.</t>
  </si>
  <si>
    <t xml:space="preserve">Installation of treatment facilities for stormwater that is currently discharged without treatment from the Village of Eastsound on Orcas Island.  Market St is served by a private system connected to San Juan County’s public system on Prune Alley.  The County will install wetland treatment systems to serve Market St, Madrona St, and adjoining businesses and assume ownership and maintenance of the system.  Implementation will result in improved treatment for a five acre area of Eastsound. </t>
  </si>
  <si>
    <t xml:space="preserve">The Port of Seattle Shilshole Bay Marina property was analyzed for opportunities to incorporate low impact development (LID) retrofits. Three alternatives were developed that balanced overall impact, visibility for users, and maximized water quality benefits. The preferred alternative (A) focused on retrofitting the parking area north of the Marina Office building using linear bioretention, which retains parking stalls and minimizes conflicts with existing infrastructure. </t>
  </si>
  <si>
    <t xml:space="preserve">The proposed project reduces illicit discharges to the Taylor Ditch drainage system by providing pretreatment and disposal of the Water Quality Storm Event from two large drainage basins. </t>
  </si>
  <si>
    <t>Sequim proposes to address problems with bacteria and other water quality issues in its favorite stream, Bell Creek, and protect drinking water from contamination entering the shallow aquifer via many infiltration systems along city streets. To accomplish this, the City proposes to remove a direct stormwater discharge entering Bell Creek, add treatment to an existing infiltration facility, and start an inspection program that would ensure all drainage facilities are maintained properly.</t>
  </si>
  <si>
    <t>Lake Stickney’s excessive phosphorous and oxygen depletion are caused by unregulated runoff from nearby lawns/roadways. The project proposes to address this by installing rain gardens and native plants in the vicinity.  The project will enhance natural filtration by replacing impervious shoulders with pervious walkways.  Informational lake preservation signs will be placed along the walkways.  Outreach to schools (STEM Programs) will focus on the importance of urban water quality treatment.</t>
  </si>
  <si>
    <t>The City of Soap Lake stormwater plan will include survey of existing facilities, completion of stormwater mapping, inspection of existing stormwater facilities and outfalls, development of a capital improvement plan to improve existing infrastructure and connect future stormwater systems, and provide the City with guidance on methods to cost-effectively manage stormwater and preserve water quality in Soap Lake.</t>
  </si>
  <si>
    <t xml:space="preserve">Pacific and Perry Infiltration Facility will treat and infiltrate stormwater from CSO Basin 33c as well as stormwater from the adjacent combined sewer basins.  The project will also include piping connections to convey stormwater runoff from CSO Basin 33c to the infiltration facility. </t>
  </si>
  <si>
    <t>This project proposes to construct infiltration ponds for the City of Spokane’s Cochran Basin; the largest stormwater basin in the City’s urban stormwater system.  Runoff within these project limits currently drains to the Spokane River without any treatment. This project will allow the City to design and construct a bioretention pond along North TJ Meenach Drive and at the Downriver Disc Golf Course to treat and manage approximately 30% of the Cochran basin stormwater runoff.</t>
  </si>
  <si>
    <t>This project proposes stormwater improvements to the City of Spokane's Union Basin that will prevent stormwater from discharging to the Spokane River. The basin currently collects runoff into a municipal separated storm sewer system (MS4), discharging directly to the Spokane River without treatment.</t>
  </si>
  <si>
    <t>Combined sewer overflows to Hangman Creek from CSO Basin 20 will be eliminated by replacing an undersized existing sewer to increase capacity for combined sewer flows to the treatment plant.  Stormwater will also be captured, treated and infiltrated in bioretention facilities along High Drive from CSO Basin 24 instead of being conveyed to the combined sewer.</t>
  </si>
  <si>
    <t>This project will add sand filter vaults for stormwater treatment and water quality monitoring to 0.5 miles of high-traffic road. The project is located in a Critical Aquifer Recharge Area over the Spokane Valley-Rathdrum Prairie Aquifer which is designated a Sole Source Aquifer by the EPA. Stormwater is currently disposed via subsurface infiltration, creating potential for aquifer contamination. The project will coincide with a Spokane County-funded resurfacing project, providing cost benefits.</t>
  </si>
  <si>
    <t>This project will add Filterra biofiltration units for stormwater treatment to 0.8 miles of high-traffic Hastings Road. The project is located in a Critical Aquifer Recharge Area over the Spokane Valley-Rathdrum Prairie Aquifer which is designated a Sole Source Aquifer by the EPA. Stormwater is currently disposed via sub-surface infiltration, creating potential for Aquifer contamination. The project will also relocate a drywell currently situated 100 feet from a municipal drinking water well.</t>
  </si>
  <si>
    <t>This project will add bio-infiltration swales for stormwater treatment to 0.5 miles of high-traffic Monroe Street. The project is located in a critical aquifer recharge area over the Spokane Valley-Rathdrum Prairie Aquifer, which is designated a Sole Source Aquifer by the EPA. Stormwater is currently disposed via subsurface infiltration, creating potential for aquifer contamination. The project will coincide with a funded Spokane County resurfacing project, providing cost benefits.</t>
  </si>
  <si>
    <t>This project will add Filterra Biofiltration units for stormwater treatment to 0.8 miles of high-traffic Mill Road. The project is located in a Critical Aquifer Recharge Area over the Spokane Valley-Rathdrum Prairie Aquifer which is designated a Sole Source Aquifer by the EPA. Stormwater is currently disposed via subsurface infiltration, creating potential for Aquifer contamination. The project also coincides with a funded Spokane County resurfacing project providing additional cost benefits.</t>
  </si>
  <si>
    <t>This project will add bio-retention swales for water quality treatment of pollutant-generating impervious surfaces for a 0.4 mile road in an area of north Spokane where there is currently no stormwater treatment. This project is located in a Critical Aquifer Recharge Area over the Spokane Valley-Rathdrum Prairie Aquifer which is designated by the Environmental Protection Agency as a Sole Source Aquifer. Polluted stormwater is currently disposed of via direct injection into the subsurface.</t>
  </si>
  <si>
    <t>This project will add bio-retention swales and Filterra units for water quality treatment of pollutant-generating impervious surfaces for a 0.6 mile road in an area of north Spokane where there is currently no stormwater treatment. This project is located in a Critical Aquifer Recharge Area over the Spokane Valley-Rathdrum Prairie Aquifer which is designated a Sole Source Aquifer by the Environmental Protection Agency. Stormwater is currently disposed of via direct injection into the ground.</t>
  </si>
  <si>
    <t>This project will install up to 7 grassy bio-infiltration swales, a cartridge media filtration system, and drywells along East Ponderosa Drive in Spokane Valley, WA.  These stormwater treatment applications will treat up to 9 public discharges from City streets prior to being discharged to an unnamed tributary of Chester Creek.</t>
  </si>
  <si>
    <t>This project installs catchbasins, pipe, and asphalt curbing, to direct stormwater into grassy bio-retention swales, where stormwater is treated prior to entering the Spokane Valley - Rathdrum Prairie Sole Source Aquifer, or the City of Spokane's Combined Sewer Overflow #34 which drains to the Spokane River.</t>
  </si>
  <si>
    <t>This project is intended to modify up to 4 City-owned stormwater outfalls with site-specific water quality treatment solutions.  Phase I, for which this application is intended, is to design the waterquality solutions.</t>
  </si>
  <si>
    <t>This project will reduce untreated stormwater discharges directed to Spring Creek and Wide Hollow Creek and ultimately to the Yakima River by intercepting and redirecting storm drainage for storage and treatment.</t>
  </si>
  <si>
    <t>This Lower Grand Industrial Area retrofit results in direct water quality benefits for waters of the State. Runoff in this area currently drains to drywells that have been shown to be in groundwater.  During rain events these drywells become overwhelmed overflowing polluted runoff to the Columbia River.  Grant funds will be used to complete the design, develop final cost estimates, prepare SEPA &amp; Cultural Assessments, and construct improvements.</t>
  </si>
  <si>
    <t xml:space="preserve">Stormwater at the Cadet Site at the Port of Vancouver (The Port) is currently discharged to the ground without treatment. This project will reroute stormwater to new and existing infiltration facilities. Stormwater from much of this site will be routed through a new bioretention cell for treatment prior to discharge to the ground at a new infiltration pond. Stormwater received by the bioretention cell in excess of the stormwater quality  will overflow to the new infiltration pond. </t>
  </si>
  <si>
    <t>Design and construct stormwater facilities to treat and infiltrate stormwater runoff along Isaacs Avenue.  This project will improve water quality in Mill Creek and the Walla Walla River by effectively eliminating stormwater discharges to the existing piped storm system that currently discharge directly to Mill Creek and eliminating areas of necessary pavement.  This will reduce levels of total suspended solids, hydrocarbons, metals, fertilizer, pesticides and fecal coliform in Mill Creek.</t>
  </si>
  <si>
    <t>Design and construct stormwater facilities to treat and infiltrate stormwater runoff along Park Street.  This project will improve water quality in Mill Creek, Garrison Creek and the Walla Walla River by substantially reducing stormwater discharges to the existing piped storm system that currently discharge directly to these waterways.  This will reduce levels of total suspended solids, hydrocarbons, metals, fertilizer, pesticides and fecal coliform.</t>
  </si>
  <si>
    <t xml:space="preserve">The Peachey Street basin, also known as the M200 basin, is 817 acres of highly urbanized residential, commercial and industrial area in South Wenatchee.  The  stormwater system in this basin consists of inlets and storm mains that discharge directly to the Columbia River through the Peachey Street Outfall.  Hydrodynamic separators, media filter cartridges and dry wells will add water quality treatment at three locations in the basin and at the outfall to remove suspended solids and metals.    </t>
  </si>
  <si>
    <t>This project will construct low impact development (LID) stormwater treatment facilities to remove phosphorus and bacteria in runoff draining to Lake Whatcom from 245 acres in the Agate Bay sub-watershed.  Several different methods of treatment and infiltration will be implemented to reduce phosphorus loading and other pollutant loading to Lake Whatcom. Runoff that is not infiltrated will be treated in filter systems at key locations.</t>
  </si>
  <si>
    <t>The proposed project will retrofit the existing manmade pond in Randall Park which discharges to Wide Hollow Creek within the City of Yakima. The project will provide basic water quality treatment for runoff from 678 acres of existing commercial and residential development .</t>
  </si>
  <si>
    <t xml:space="preserve">Yakima County needs to install two bio swales and connection pipe along a stormwater runoff channel, to assist with the directional control of stormwater runoff and reduce the amount of stormwater pollutants being transported without treatment. </t>
  </si>
  <si>
    <t>The UIC wells located along Terrace Heights Drive, Lyons Loop, and South 96th Ave within Yakima County have all been deemed a potential threat to groundwater and their issues must be addressed. The solution outline and designs within this application are the most viable courses of action based on best management practices (BMPs) available given the site limitations. Yakima County needs to conduct these activities to protect the public, and requests funding support to do so.</t>
  </si>
  <si>
    <t>Design and construction of treatment plant, pumping and conveyance system improvements.</t>
  </si>
  <si>
    <t xml:space="preserve">The City of Cheney is planning for infrastructure improvements related to the production and distribution of Class A reclaimed water for turf grass and landscape irrigation at City parks, athletic fields, and school grounds. </t>
  </si>
  <si>
    <t xml:space="preserve">Repair/replace pipe, pipe liners, manhole lids, manhole liners and side sewers as stated and prioritized in the town's recently completed 2014 Wastewater System I&amp;I Evaluation report. </t>
  </si>
  <si>
    <t>The 2014 Wastewater Treatment Plant Facility Plan identifies a series of capital improvements required to maintain a high level of service and growth capacity.  The facility plan identifies a four phase approach for the improvements.  This project is the first phase and will construct upgrades for preliminary treatment, clarifiers, UV disinfection, and biosolids management.</t>
  </si>
  <si>
    <t>The 2014 Wastewater Treatment Plant Facility Plan identifies a series of capital improvements
required to maintain a high level of service and growth capacity. The facility plan identifies a four
phase approach for the improvements. This project begins the second phase and will provide design services for biosolids management including WAS thickening, anaerobic digestion, mechanical dewatering of digested solids.</t>
  </si>
  <si>
    <t>This project optimizes the biological treatment process at the Budd Inlet Treatment Plant by reconfiguring the existing first aeration basins and making other targeted infrastructure upgrades. It replaces aging equipment, reduces required energy, increases process reliability, and provides greater control and flexibility to meet potential changes in influent characteristics and regulatory requirements.</t>
  </si>
  <si>
    <t>The proposed General Sewer Plan (GSP) will evaluate the City of Mabton’s existing wastewater conveyance systems, identify and prioritize deficiencies, and plan for the upgrades necessary to correct the deficiencies. Work associated with the plan will include video inspection of sewer lines, sewer mapping, and cost estimates.</t>
  </si>
  <si>
    <t>Preparation of a Wastewater Facility Plan to determine required wastewater facility modifications to provide additional treatment and/or alternatives for eliminating effluent discharge to the Palouse River or seasonal discharge; and, to ensure facilities operation and reliability for the next 20 year planning period. The City of Palouse is under compliance requirements per the City’s NPDES permit to prepare the required wastewater facility plan to meet existing and pending TMDLs.</t>
  </si>
  <si>
    <t>The City's wastewater treatment plant outfall has experienced several near-shore leaks in recent years and appears to be drawing near to its anticipated useful life expectancy.  The purpose of this project is to replace the off-shore portion of the existing outfall system with a new outfall and diffuser that is roughly parallel to the existing outfall.  This project will provide hydraulic capacity for current and future effluent flows, and will meet state water quality standards.</t>
  </si>
  <si>
    <t>The City of Royal City operates a water reclamation facility (WRF) for the treatment of its wastewater and utilizes a UV disinfection system that is no longer supported by the manufacturer.  The proposed wastewater facility plan amendment is required to project future flows and identify forthcoming reclaimed water disinfection standards, thereby assisting the City in the design and construction of upgrades to its WRF UV disinfection system.</t>
  </si>
  <si>
    <t xml:space="preserve">Design and construct a new 100 gpm duplex submersible lift station to serve the South Bell Hill area to replace the existing 30 year old lift station.  The project includes an auxiliary generator and telemetry upgrades.   </t>
  </si>
  <si>
    <t>Approximately 1,500 feet of 60+ year old 12-inch diameter concrete sanitary sewer to the west of  N. Sunnyside Ave. between E. Washington Street and E. Fir Street and in S. Sunnyside Ave. between E. Etta Street and E. Washington Street will be replaced with 18-inch diameter sewer to  increase capacity provide sufficient capacity for the projected flows from the City of Sequim and the Carlsborg Urban Growth Area and locate the sewer within City owned right-of-way.</t>
  </si>
  <si>
    <t>This project will design the facilities needed to increase the capacity of the existing aerobic digestion system by adding additional tank volume and WAS thickening.  Two new 100,000 gallon digester cells including blowers and fine bubble diffusers for aeration will be included in the design.  In addition, a rotary screen thickener will be included to thicken waste activated sludge (WAS) upstream of the digester.</t>
  </si>
  <si>
    <t>To provide the required design and engineering of a Waste Activated Sludge (WAS) facility within the existing treatment plant. The WAS facility was partially designed and approved by Ecology but was not installed during the construction of the treatment plant. The funding sought is to complete the design, prepare contract documents and specifications and bid the project.</t>
  </si>
  <si>
    <t>Design and construction of an underground storage facility to maximize the use of the collection system for CSO storage and flow to the City's Riverside Park Wastewater Treatment Facility</t>
  </si>
  <si>
    <t>Design and construction of an underground storage facility to limit combined sewer overflows in Rebecca Street from CSO Basin 41 to one per year or less.</t>
  </si>
  <si>
    <t xml:space="preserve">An existing combined sewer line will be lined to prevent external infiltration from the Spokane River during high flows.  </t>
  </si>
  <si>
    <t xml:space="preserve">This project will make improvements to the City’s Lift Station #1 and will install a new Lift Station #3. Lift Station #1 is nearing the end of its service life and has nearly constant maintenance problems with pumps clogging, and old components failing. The new Lift Station #3 will replace three small private sewer ejector pumps that are failing. </t>
  </si>
  <si>
    <t>The purpose of this project is to replace the Penny Lane Lift Station and to rehabilitate sewer collection pipes along 2nd Avenue, Beech/Chestnut Street Alley, and 3rd Avenue/Wishkoski Way. The Penny Lane Lift Station consists of a 4-foot brick manhole with a single 5 hp centrifugal pump located in the middle of Penny Lane and Hammond Lane. The sewer collection pipes are nearly 100 years old, have reached the end of their useful life, and are significant sources of infiltration and inflow (I/I).</t>
  </si>
  <si>
    <t>Preparation of a General Sewer Plan (GSP) conforming to the requirements of WAC 173-240-050.  The GSP will include videotaping, late night flow investigations, mapping, and development of a prioritized sanitary sewer capital improvement plan.  The biosolids evaluation is a separate task to evaluate and select a preferred biosolids stabilization, determine storage, and reuse method.</t>
  </si>
  <si>
    <t xml:space="preserve">Design and construction of public sewers to 67 residential lots adjacent to a stream inside SeaTac and Burien. Fecal coliform hot spots of 4300 cfu/100ml have been found in the stream. The 67 lots contain the last remaining septic drain fields tributary to the stream where the fecal coliform hot spots occurred. The stream runs through two public parks, crosses a public school playfield, and outfalls into the Duwamish River.  </t>
  </si>
  <si>
    <t>Design and Construction of public sewers to a residential area in which fecal coliform hot spots as high as 5900 cfu/100ml have been documented. These 145 lots with septic drain fields are the only lots still on septic which are  tributary to a stream where the fecal coliform hotspots occur. The stream runs through Crystal Springs Park, and is tributary to Gilliam Creek, one of the few remaining natural stream systems inside the City of Tukwila.</t>
  </si>
  <si>
    <t>Feasibility study and planning of a septage receiving, processing, and treatment facility to serve Walla Walla County.</t>
  </si>
  <si>
    <t>The City of Wapato is in the process of constructing its wastewater treatment plant (WWTP) at a cost of more than $10 million.  The construction project has been financed with a USDA RD grant/loan funding package with a grant of $2.5 million and a loan of $7.6 million.  The City of Wapato is a low-income city and cannot afford the $7.6 million loan for a term of 40 years.  The City desires to refinance its funding through the Ecology Water Quality Financial Assistance Program.</t>
  </si>
  <si>
    <t>Project Short Description</t>
  </si>
  <si>
    <t>The Shaw Creek Relocation and Riparian Restoration project will relocate approximately 8,600 feet of Shaw Creek from it's current perched location to near the historic location, improve water quality within Shaw Creek and Wide Hollow Creek, and restore native plant buffers along both creeks. This project will complement a FEMA flood control project that will reduce potential flooding to residences in the Shaw and Wide Hollow Creeks areas.</t>
  </si>
  <si>
    <t>This project would address priority water quality concerns identified through the San Juan County Stormwater Monitoring Program and the Washington State Water Quality Assessment.  Identified areas of concern include Fisherman Bay on Lopez Island and East Sound on Orcas Island. Both locations exhibit low dissolved oxygen, bacteria, and nutrients exceeding acceptable state standards.
The strategy includes an on-the-ground assessment, outreach, technical assistance and BMP implementation.</t>
  </si>
  <si>
    <t>This activity project would continue the inspection of private facilities not required by the permit and coordinate with the stormwater facility owners to bring the facilities back into compliance.
The condition of the facilities will be documented using previously developed inspection forms and photographs of the facilities.  Follow-up inspections in 2018 and 2019 will document the increased level of compliance.</t>
  </si>
  <si>
    <t>This project will include the purchase of a street sweeper and evaluation and implementation of a street sweeping plan.
The street sweeping plan will identify critical areas with the greatest possibility of transferring pollutants into Soap Lake, identify areas most benefited by street sweeping, establish a suitable street sweeping schedule, and outline a plan to verify success of the street sweeping program by measuring and properly disposing of removed pollutants.</t>
  </si>
  <si>
    <t>Project drains to Johns Creek and ultimately to Lake Washington. Project will design and construct Green Streets Improvements including bioretention facilities, landscaping strip, vegetation planting, and porous concrete sidewalks. SEPA/NEPA review was completed in 2010. Project limits: NE 16th St (from Harrington Ave NE to Jefferson Ave NE); and Jefferson Ave NE (from NE 16th St to NE 12th St). Green streets will remove pollutants, reduce speed of runoff, and promote infiltration.</t>
  </si>
  <si>
    <t>This project proposes to upgrade several facets of the existing Sumner Decant Facility located at the Sumner Wastewater Treatment Facility (WWTF).  Specifically, this project will provide additional capacity, more efficient separation of solids and liquids and create a completely covered area with temporary storage of solid waste materials.  Processed waste water will continue to be treated through the WWTF which discharges to the White (Stuck) River.</t>
  </si>
  <si>
    <t>The City of Oak Harbor must replace two aging wastewater treatment facilities with a new facility that meets modern standards for reliability and performance. This Project will provide the construction of a new membrane bioreactor (MBR) facility that will replace the City's existing facilities (lagoon and RBC) to provide continued reliable wastewater service to the community of Oak Harbor while protecting and preserving the surrounding environment (Puget Sound, Oak and Crescent Harbors).</t>
  </si>
  <si>
    <t xml:space="preserve">This project will keep sewage and polluted stormwater out of the Duwamish River. A new sewer pipe will be installed near the intersection of Rainier Ave. S. and S. Bayview St. to send sewage and polluted stormwater from a pipe that gets full during storms to another pipe that has more room. 
A storage tank at the intersection of S. Hanford St. and S. 27th Ave. will catch any remaining extra sewage and stormwater to keep sewage and polluted stormwater out of the Duwamish River. </t>
  </si>
  <si>
    <t>The Lummi Tribe’s Gooseberry Pt. WWTF was built in 1983: Design Flow 0.375 MGD,  Peak Flow 0.750 MGD. Flows and loadings exceeded 85% of design capacity by 1999. A portion of the flows to this facility were diverted to the Tribe’s  Kwina Rd. MBR to extend the life of the plant. WWTF components and the tributary conveyance system have exceeded design life and do not always meet Permit Limits. The Facility Plan to review design alternatives &amp; recommend  improvements to provide service thru 2035.</t>
  </si>
  <si>
    <t>General Sewer and Wastewater Facilities Plan for the City of Kalama to accommodate planned development at the Port of Kalama both north of the City near Kalama River Road &amp; I-5 and south of the City Limits on sites between I-5 and the Columbia River under consideration for future development. Options for infrastructure to convey wastewater from proposed development sites to the Kalama WWTF will be reviewed, and recommendations for needed conveyance pipelines, lift stations etc. will be made.</t>
  </si>
  <si>
    <t>Stormwater Utility Formation including: Initial coordination with residential and commercial stakeholders; Development of a Preliminary Facilities Plan; Conduct Stormwater Utility Formation Study; Review of fiscal policies; Formation of a new Stormwater Utility; and a Public Education Program to introduce the new Stormwater Utility to ratepayers.</t>
  </si>
  <si>
    <t>Public Utility District No. 1 of Skagit County (District) operates a large public water system in Skagit County, Washington. The District intends to acquire property or a conservation easement surrounding the sanitary control area of a surface water diversion site on a tributary to the Skagit River. The project will ensure protection of a source for public water supply. The project will reduce risks of sediment delivery, chemical pollution, temperature impacts, and landslides to the stream.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</si>
</sst>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color theme="1"/>
      <name val="Arial"/>
      <family val="2"/>
    </font>
    <font>
      <sz val="10"/>
      <color indexed="8"/>
      <name val="Arial"/>
      <family val="2"/>
    </font>
    <font>
      <sz val="8"/>
      <name val="Calibri"/>
      <family val="2"/>
    </font>
    <font>
      <vertAlign val="superscript"/>
      <sz val="10"/>
      <color indexed="8"/>
      <name val="Arial"/>
      <family val="2"/>
    </font>
    <font>
      <sz val="10"/>
      <name val="Arial"/>
      <family val="2"/>
    </font>
    <font>
      <b/>
      <sz val="10"/>
      <color indexed="8"/>
      <name val="Arial"/>
      <family val="2"/>
    </font>
    <font>
      <b/>
      <sz val="14"/>
      <color indexed="57"/>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0"/>
      <color rgb="FF000000"/>
      <name val="Arial"/>
      <family val="2"/>
    </font>
    <font>
      <sz val="10"/>
      <color rgb="FF000000"/>
      <name val="Arial"/>
      <family val="2"/>
    </font>
    <font>
      <b/>
      <sz val="14"/>
      <color theme="9"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39" fillId="33"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39" fillId="0" borderId="10" xfId="0" applyFont="1" applyBorder="1" applyAlignment="1">
      <alignment horizontal="left" vertical="center" wrapText="1"/>
    </xf>
    <xf numFmtId="0" fontId="40" fillId="0" borderId="10" xfId="0" applyFont="1" applyBorder="1" applyAlignment="1">
      <alignment horizontal="center" vertical="center" wrapText="1"/>
    </xf>
    <xf numFmtId="164" fontId="40" fillId="0" borderId="10" xfId="0" applyNumberFormat="1" applyFont="1" applyBorder="1" applyAlignment="1">
      <alignment horizontal="center" vertical="center" wrapText="1"/>
    </xf>
    <xf numFmtId="164" fontId="39" fillId="0" borderId="10" xfId="0" applyNumberFormat="1" applyFont="1" applyBorder="1" applyAlignment="1">
      <alignment horizontal="center" vertical="center" wrapText="1"/>
    </xf>
    <xf numFmtId="0" fontId="39" fillId="33"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164" fontId="40" fillId="0" borderId="10" xfId="0" applyNumberFormat="1" applyFont="1" applyFill="1" applyBorder="1" applyAlignment="1">
      <alignment horizontal="center" vertical="center" wrapText="1"/>
    </xf>
    <xf numFmtId="0" fontId="4" fillId="0" borderId="0" xfId="0" applyFont="1" applyFill="1" applyBorder="1" applyAlignment="1">
      <alignment horizontal="left" vertical="center" readingOrder="1"/>
    </xf>
    <xf numFmtId="0" fontId="2" fillId="0" borderId="0" xfId="0" applyFont="1" applyFill="1" applyBorder="1" applyAlignment="1">
      <alignment horizontal="left" vertical="center" wrapText="1" readingOrder="1"/>
    </xf>
    <xf numFmtId="0" fontId="39" fillId="34" borderId="10" xfId="0" applyNumberFormat="1" applyFont="1" applyFill="1" applyBorder="1" applyAlignment="1">
      <alignment horizontal="left" vertical="center" wrapText="1" readingOrder="1"/>
    </xf>
    <xf numFmtId="0" fontId="4" fillId="0" borderId="0" xfId="0" applyFont="1" applyFill="1" applyBorder="1" applyAlignment="1">
      <alignment horizontal="left" vertical="center" wrapText="1" readingOrder="1"/>
    </xf>
    <xf numFmtId="0" fontId="40" fillId="0" borderId="10" xfId="0" applyNumberFormat="1" applyFont="1" applyFill="1" applyBorder="1" applyAlignment="1">
      <alignment horizontal="left" vertical="center" wrapText="1" readingOrder="1"/>
    </xf>
    <xf numFmtId="164" fontId="40" fillId="0" borderId="10" xfId="0" applyNumberFormat="1" applyFont="1" applyFill="1" applyBorder="1" applyAlignment="1">
      <alignment horizontal="left" vertical="center" wrapText="1" readingOrder="1"/>
    </xf>
    <xf numFmtId="0" fontId="41" fillId="0" borderId="11" xfId="0" applyFont="1" applyBorder="1" applyAlignment="1">
      <alignment horizontal="left" vertical="center"/>
    </xf>
    <xf numFmtId="0" fontId="4" fillId="0" borderId="12" xfId="0" applyFont="1" applyFill="1" applyBorder="1" applyAlignment="1">
      <alignment horizontal="left" vertical="center"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0"/>
  <sheetViews>
    <sheetView tabSelected="1" zoomScale="80" zoomScaleNormal="80" zoomScalePageLayoutView="0" workbookViewId="0" topLeftCell="A1">
      <pane xSplit="1" ySplit="14" topLeftCell="B15" activePane="bottomRight" state="frozen"/>
      <selection pane="topLeft" activeCell="A1" sqref="A1"/>
      <selection pane="topRight" activeCell="B1" sqref="B1"/>
      <selection pane="bottomLeft" activeCell="A3" sqref="A3"/>
      <selection pane="bottomRight" activeCell="B15" sqref="B15"/>
    </sheetView>
  </sheetViews>
  <sheetFormatPr defaultColWidth="9.140625" defaultRowHeight="12.75"/>
  <cols>
    <col min="1" max="1" width="40.8515625" style="12" customWidth="1"/>
    <col min="2" max="2" width="26.00390625" style="12" customWidth="1"/>
    <col min="3" max="3" width="38.421875" style="12" customWidth="1"/>
    <col min="4" max="4" width="20.57421875" style="12" customWidth="1"/>
    <col min="5" max="5" width="12.421875" style="12" customWidth="1"/>
    <col min="6" max="6" width="16.57421875" style="12" bestFit="1" customWidth="1"/>
    <col min="7" max="7" width="15.00390625" style="12" customWidth="1"/>
    <col min="8" max="8" width="18.140625" style="12" customWidth="1"/>
    <col min="9" max="9" width="14.57421875" style="12" customWidth="1"/>
    <col min="10" max="10" width="14.7109375" style="12" customWidth="1"/>
    <col min="11" max="11" width="115.7109375" style="12" customWidth="1"/>
    <col min="12" max="16384" width="9.140625" style="12" customWidth="1"/>
  </cols>
  <sheetData>
    <row r="1" spans="1:4" ht="18">
      <c r="A1" s="17" t="s">
        <v>9</v>
      </c>
      <c r="B1" s="17"/>
      <c r="C1" s="17"/>
      <c r="D1" s="17"/>
    </row>
    <row r="2" spans="1:4" ht="12.75">
      <c r="A2" s="1" t="s">
        <v>11</v>
      </c>
      <c r="B2" s="7" t="s">
        <v>12</v>
      </c>
      <c r="C2" s="7" t="s">
        <v>6</v>
      </c>
      <c r="D2" s="7" t="s">
        <v>7</v>
      </c>
    </row>
    <row r="3" spans="1:4" ht="12.75">
      <c r="A3" s="2" t="s">
        <v>13</v>
      </c>
      <c r="B3" s="9">
        <v>47</v>
      </c>
      <c r="C3" s="10">
        <f>SUM('Applications - Revised 11.19.15'!I15:I61)</f>
        <v>1590000</v>
      </c>
      <c r="D3" s="10">
        <f>SUM('Applications - Revised 11.19.15'!J15:J61)</f>
        <v>12033029.920000002</v>
      </c>
    </row>
    <row r="4" spans="1:4" ht="12.75">
      <c r="A4" s="2" t="s">
        <v>14</v>
      </c>
      <c r="B4" s="9">
        <v>2</v>
      </c>
      <c r="C4" s="10">
        <f>SUM('Applications - Revised 11.19.15'!I62:I63)</f>
        <v>2150000</v>
      </c>
      <c r="D4" s="10">
        <f>SUM('Applications - Revised 11.19.15'!J62:J63)</f>
        <v>650000</v>
      </c>
    </row>
    <row r="5" spans="1:4" ht="12.75">
      <c r="A5" s="2" t="s">
        <v>15</v>
      </c>
      <c r="B5" s="9">
        <v>16</v>
      </c>
      <c r="C5" s="10">
        <f>SUM('Applications - Revised 11.19.15'!I64:I79)</f>
        <v>62500</v>
      </c>
      <c r="D5" s="10">
        <f>SUM('Applications - Revised 11.19.15'!J64:J79)</f>
        <v>3817789.09</v>
      </c>
    </row>
    <row r="6" spans="1:4" ht="12.75">
      <c r="A6" s="2" t="s">
        <v>16</v>
      </c>
      <c r="B6" s="4">
        <v>62</v>
      </c>
      <c r="C6" s="5">
        <f>SUM('Applications - Revised 11.19.15'!I80:I141)</f>
        <v>1031000</v>
      </c>
      <c r="D6" s="5">
        <f>SUM('Applications - Revised 11.19.15'!J80:J141)</f>
        <v>40772483.07</v>
      </c>
    </row>
    <row r="7" spans="1:4" ht="14.25">
      <c r="A7" s="2" t="s">
        <v>515</v>
      </c>
      <c r="B7" s="4">
        <v>10</v>
      </c>
      <c r="C7" s="5">
        <f>SUM('Applications - Revised 11.19.15'!I142:I151)</f>
        <v>102365869</v>
      </c>
      <c r="D7" s="5">
        <f>SUM('Applications - Revised 11.19.15'!J142:J151)</f>
        <v>0</v>
      </c>
    </row>
    <row r="8" spans="1:4" ht="12.75">
      <c r="A8" s="2" t="s">
        <v>17</v>
      </c>
      <c r="B8" s="4">
        <v>17</v>
      </c>
      <c r="C8" s="5">
        <f>SUM('Applications - Revised 11.19.15'!I152:I168)</f>
        <v>35355285</v>
      </c>
      <c r="D8" s="5">
        <f>SUM('Applications - Revised 11.19.15'!J152:J168)</f>
        <v>0</v>
      </c>
    </row>
    <row r="9" spans="1:4" ht="12.75">
      <c r="A9" s="2" t="s">
        <v>512</v>
      </c>
      <c r="B9" s="4">
        <v>1</v>
      </c>
      <c r="C9" s="5">
        <f>'Applications - Revised 11.19.15'!I169</f>
        <v>7615000</v>
      </c>
      <c r="D9" s="5">
        <f>'Applications - Revised 11.19.15'!J169</f>
        <v>0</v>
      </c>
    </row>
    <row r="10" spans="1:4" ht="12.75">
      <c r="A10" s="3" t="s">
        <v>8</v>
      </c>
      <c r="B10" s="8">
        <f>SUM(B3:B9)</f>
        <v>155</v>
      </c>
      <c r="C10" s="6">
        <f>SUM(C3:C9)</f>
        <v>150169654</v>
      </c>
      <c r="D10" s="6">
        <f>SUM(D3:D9)</f>
        <v>57273302.08</v>
      </c>
    </row>
    <row r="11" spans="1:4" ht="12.75">
      <c r="A11" s="18" t="s">
        <v>514</v>
      </c>
      <c r="B11" s="18"/>
      <c r="C11" s="18"/>
      <c r="D11" s="18"/>
    </row>
    <row r="13" spans="1:11" ht="18">
      <c r="A13" s="17" t="s">
        <v>10</v>
      </c>
      <c r="B13" s="17"/>
      <c r="C13" s="17"/>
      <c r="D13" s="17"/>
      <c r="E13" s="17"/>
      <c r="F13" s="17"/>
      <c r="G13" s="17"/>
      <c r="H13" s="17"/>
      <c r="I13" s="17"/>
      <c r="J13" s="17"/>
      <c r="K13" s="17"/>
    </row>
    <row r="14" spans="1:11" s="14" customFormat="1" ht="25.5">
      <c r="A14" s="13" t="s">
        <v>0</v>
      </c>
      <c r="B14" s="13" t="s">
        <v>1</v>
      </c>
      <c r="C14" s="13" t="s">
        <v>2</v>
      </c>
      <c r="D14" s="13" t="s">
        <v>3</v>
      </c>
      <c r="E14" s="13" t="s">
        <v>4</v>
      </c>
      <c r="F14" s="13" t="s">
        <v>5</v>
      </c>
      <c r="G14" s="13" t="s">
        <v>18</v>
      </c>
      <c r="H14" s="13" t="s">
        <v>19</v>
      </c>
      <c r="I14" s="13" t="s">
        <v>21</v>
      </c>
      <c r="J14" s="13" t="s">
        <v>20</v>
      </c>
      <c r="K14" s="13" t="s">
        <v>659</v>
      </c>
    </row>
    <row r="15" spans="1:11" s="14" customFormat="1" ht="51">
      <c r="A15" s="15" t="s">
        <v>65</v>
      </c>
      <c r="B15" s="15" t="s">
        <v>178</v>
      </c>
      <c r="C15" s="15" t="s">
        <v>333</v>
      </c>
      <c r="D15" s="15" t="s">
        <v>513</v>
      </c>
      <c r="E15" s="15" t="s">
        <v>439</v>
      </c>
      <c r="F15" s="15" t="s">
        <v>465</v>
      </c>
      <c r="G15" s="15" t="s">
        <v>501</v>
      </c>
      <c r="H15" s="15" t="s">
        <v>482</v>
      </c>
      <c r="I15" s="16">
        <v>0</v>
      </c>
      <c r="J15" s="16">
        <v>122072.33</v>
      </c>
      <c r="K15" s="15" t="s">
        <v>516</v>
      </c>
    </row>
    <row r="16" spans="1:11" s="14" customFormat="1" ht="51">
      <c r="A16" s="15" t="s">
        <v>65</v>
      </c>
      <c r="B16" s="15" t="s">
        <v>193</v>
      </c>
      <c r="C16" s="15" t="s">
        <v>348</v>
      </c>
      <c r="D16" s="15" t="s">
        <v>513</v>
      </c>
      <c r="E16" s="15" t="s">
        <v>439</v>
      </c>
      <c r="F16" s="15" t="s">
        <v>465</v>
      </c>
      <c r="G16" s="15" t="s">
        <v>501</v>
      </c>
      <c r="H16" s="15" t="s">
        <v>482</v>
      </c>
      <c r="I16" s="16">
        <v>0</v>
      </c>
      <c r="J16" s="16">
        <v>187500</v>
      </c>
      <c r="K16" s="15" t="s">
        <v>517</v>
      </c>
    </row>
    <row r="17" spans="1:11" s="14" customFormat="1" ht="51">
      <c r="A17" s="15" t="s">
        <v>65</v>
      </c>
      <c r="B17" s="15" t="s">
        <v>180</v>
      </c>
      <c r="C17" s="15" t="s">
        <v>335</v>
      </c>
      <c r="D17" s="15" t="s">
        <v>513</v>
      </c>
      <c r="E17" s="15" t="s">
        <v>439</v>
      </c>
      <c r="F17" s="15" t="s">
        <v>465</v>
      </c>
      <c r="G17" s="15" t="s">
        <v>481</v>
      </c>
      <c r="H17" s="15" t="s">
        <v>482</v>
      </c>
      <c r="I17" s="16">
        <v>0</v>
      </c>
      <c r="J17" s="16">
        <v>126909.9</v>
      </c>
      <c r="K17" s="15" t="s">
        <v>518</v>
      </c>
    </row>
    <row r="18" spans="1:11" s="14" customFormat="1" ht="38.25">
      <c r="A18" s="15" t="s">
        <v>61</v>
      </c>
      <c r="B18" s="15" t="s">
        <v>174</v>
      </c>
      <c r="C18" s="15" t="s">
        <v>329</v>
      </c>
      <c r="D18" s="15" t="s">
        <v>513</v>
      </c>
      <c r="E18" s="15" t="s">
        <v>440</v>
      </c>
      <c r="F18" s="15" t="s">
        <v>464</v>
      </c>
      <c r="G18" s="15" t="s">
        <v>476</v>
      </c>
      <c r="H18" s="15" t="s">
        <v>478</v>
      </c>
      <c r="I18" s="16">
        <v>0</v>
      </c>
      <c r="J18" s="16">
        <v>100000</v>
      </c>
      <c r="K18" s="15" t="s">
        <v>519</v>
      </c>
    </row>
    <row r="19" spans="1:11" s="14" customFormat="1" ht="51">
      <c r="A19" s="15" t="s">
        <v>111</v>
      </c>
      <c r="B19" s="15" t="s">
        <v>246</v>
      </c>
      <c r="C19" s="15" t="s">
        <v>401</v>
      </c>
      <c r="D19" s="15" t="s">
        <v>513</v>
      </c>
      <c r="E19" s="15" t="s">
        <v>439</v>
      </c>
      <c r="F19" s="15" t="s">
        <v>458</v>
      </c>
      <c r="G19" s="15" t="s">
        <v>494</v>
      </c>
      <c r="H19" s="15" t="s">
        <v>488</v>
      </c>
      <c r="I19" s="16">
        <v>0</v>
      </c>
      <c r="J19" s="16">
        <v>500000</v>
      </c>
      <c r="K19" s="15" t="s">
        <v>520</v>
      </c>
    </row>
    <row r="20" spans="1:11" s="14" customFormat="1" ht="51">
      <c r="A20" s="15" t="s">
        <v>111</v>
      </c>
      <c r="B20" s="15" t="s">
        <v>247</v>
      </c>
      <c r="C20" s="15" t="s">
        <v>402</v>
      </c>
      <c r="D20" s="15" t="s">
        <v>513</v>
      </c>
      <c r="E20" s="15" t="s">
        <v>439</v>
      </c>
      <c r="F20" s="15" t="s">
        <v>458</v>
      </c>
      <c r="G20" s="15" t="s">
        <v>494</v>
      </c>
      <c r="H20" s="15" t="s">
        <v>482</v>
      </c>
      <c r="I20" s="16">
        <v>0</v>
      </c>
      <c r="J20" s="16">
        <v>500000</v>
      </c>
      <c r="K20" s="15" t="s">
        <v>521</v>
      </c>
    </row>
    <row r="21" spans="1:11" s="14" customFormat="1" ht="51">
      <c r="A21" s="15" t="s">
        <v>76</v>
      </c>
      <c r="B21" s="15" t="s">
        <v>197</v>
      </c>
      <c r="C21" s="15" t="s">
        <v>352</v>
      </c>
      <c r="D21" s="15" t="s">
        <v>513</v>
      </c>
      <c r="E21" s="15" t="s">
        <v>442</v>
      </c>
      <c r="F21" s="15" t="s">
        <v>452</v>
      </c>
      <c r="G21" s="15" t="s">
        <v>489</v>
      </c>
      <c r="H21" s="15" t="s">
        <v>485</v>
      </c>
      <c r="I21" s="16">
        <v>0</v>
      </c>
      <c r="J21" s="16">
        <v>203237</v>
      </c>
      <c r="K21" s="15" t="s">
        <v>522</v>
      </c>
    </row>
    <row r="22" spans="1:11" s="14" customFormat="1" ht="51">
      <c r="A22" s="15" t="s">
        <v>76</v>
      </c>
      <c r="B22" s="15" t="s">
        <v>191</v>
      </c>
      <c r="C22" s="15" t="s">
        <v>346</v>
      </c>
      <c r="D22" s="15" t="s">
        <v>513</v>
      </c>
      <c r="E22" s="15" t="s">
        <v>442</v>
      </c>
      <c r="F22" s="15" t="s">
        <v>452</v>
      </c>
      <c r="G22" s="15" t="s">
        <v>489</v>
      </c>
      <c r="H22" s="15" t="s">
        <v>490</v>
      </c>
      <c r="I22" s="16">
        <v>0</v>
      </c>
      <c r="J22" s="16">
        <v>184884</v>
      </c>
      <c r="K22" s="15" t="s">
        <v>523</v>
      </c>
    </row>
    <row r="23" spans="1:11" s="14" customFormat="1" ht="51">
      <c r="A23" s="15" t="s">
        <v>83</v>
      </c>
      <c r="B23" s="15" t="s">
        <v>203</v>
      </c>
      <c r="C23" s="15" t="s">
        <v>358</v>
      </c>
      <c r="D23" s="15" t="s">
        <v>513</v>
      </c>
      <c r="E23" s="15" t="s">
        <v>441</v>
      </c>
      <c r="F23" s="15" t="s">
        <v>461</v>
      </c>
      <c r="G23" s="15" t="s">
        <v>504</v>
      </c>
      <c r="H23" s="15" t="s">
        <v>477</v>
      </c>
      <c r="I23" s="16">
        <v>0</v>
      </c>
      <c r="J23" s="16">
        <v>238000</v>
      </c>
      <c r="K23" s="15" t="s">
        <v>524</v>
      </c>
    </row>
    <row r="24" spans="1:11" s="14" customFormat="1" ht="51">
      <c r="A24" s="15" t="s">
        <v>89</v>
      </c>
      <c r="B24" s="15" t="s">
        <v>212</v>
      </c>
      <c r="C24" s="15" t="s">
        <v>367</v>
      </c>
      <c r="D24" s="15" t="s">
        <v>513</v>
      </c>
      <c r="E24" s="15" t="s">
        <v>441</v>
      </c>
      <c r="F24" s="15" t="s">
        <v>461</v>
      </c>
      <c r="G24" s="15" t="s">
        <v>496</v>
      </c>
      <c r="H24" s="15" t="s">
        <v>477</v>
      </c>
      <c r="I24" s="16">
        <v>0</v>
      </c>
      <c r="J24" s="16">
        <v>249696</v>
      </c>
      <c r="K24" s="15" t="s">
        <v>526</v>
      </c>
    </row>
    <row r="25" spans="1:11" s="14" customFormat="1" ht="25.5">
      <c r="A25" s="15" t="s">
        <v>52</v>
      </c>
      <c r="B25" s="15" t="s">
        <v>165</v>
      </c>
      <c r="C25" s="15" t="s">
        <v>320</v>
      </c>
      <c r="D25" s="15" t="s">
        <v>513</v>
      </c>
      <c r="E25" s="15" t="s">
        <v>441</v>
      </c>
      <c r="F25" s="15" t="s">
        <v>445</v>
      </c>
      <c r="G25" s="15" t="s">
        <v>479</v>
      </c>
      <c r="H25" s="15" t="s">
        <v>480</v>
      </c>
      <c r="I25" s="16">
        <v>0</v>
      </c>
      <c r="J25" s="16">
        <v>69750</v>
      </c>
      <c r="K25" s="15" t="s">
        <v>528</v>
      </c>
    </row>
    <row r="26" spans="1:11" s="14" customFormat="1" ht="51">
      <c r="A26" s="15" t="s">
        <v>93</v>
      </c>
      <c r="B26" s="15" t="s">
        <v>216</v>
      </c>
      <c r="C26" s="15" t="s">
        <v>371</v>
      </c>
      <c r="D26" s="15" t="s">
        <v>513</v>
      </c>
      <c r="E26" s="15" t="s">
        <v>442</v>
      </c>
      <c r="F26" s="15" t="s">
        <v>462</v>
      </c>
      <c r="G26" s="15" t="s">
        <v>498</v>
      </c>
      <c r="H26" s="15" t="s">
        <v>477</v>
      </c>
      <c r="I26" s="16">
        <v>0</v>
      </c>
      <c r="J26" s="16">
        <v>249999.75</v>
      </c>
      <c r="K26" s="15" t="s">
        <v>529</v>
      </c>
    </row>
    <row r="27" spans="1:11" s="14" customFormat="1" ht="51">
      <c r="A27" s="15" t="s">
        <v>94</v>
      </c>
      <c r="B27" s="15" t="s">
        <v>217</v>
      </c>
      <c r="C27" s="15" t="s">
        <v>372</v>
      </c>
      <c r="D27" s="15" t="s">
        <v>513</v>
      </c>
      <c r="E27" s="15" t="s">
        <v>442</v>
      </c>
      <c r="F27" s="15" t="s">
        <v>469</v>
      </c>
      <c r="G27" s="15" t="s">
        <v>489</v>
      </c>
      <c r="H27" s="15" t="s">
        <v>485</v>
      </c>
      <c r="I27" s="16">
        <v>0</v>
      </c>
      <c r="J27" s="16">
        <v>249999.99</v>
      </c>
      <c r="K27" s="15" t="s">
        <v>530</v>
      </c>
    </row>
    <row r="28" spans="1:11" s="14" customFormat="1" ht="51">
      <c r="A28" s="15" t="s">
        <v>94</v>
      </c>
      <c r="B28" s="15" t="s">
        <v>220</v>
      </c>
      <c r="C28" s="15" t="s">
        <v>375</v>
      </c>
      <c r="D28" s="15" t="s">
        <v>513</v>
      </c>
      <c r="E28" s="15" t="s">
        <v>442</v>
      </c>
      <c r="F28" s="15" t="s">
        <v>469</v>
      </c>
      <c r="G28" s="15" t="s">
        <v>489</v>
      </c>
      <c r="H28" s="15" t="s">
        <v>485</v>
      </c>
      <c r="I28" s="16">
        <v>0</v>
      </c>
      <c r="J28" s="16">
        <v>250000</v>
      </c>
      <c r="K28" s="15" t="s">
        <v>531</v>
      </c>
    </row>
    <row r="29" spans="1:11" s="14" customFormat="1" ht="38.25">
      <c r="A29" s="15" t="s">
        <v>106</v>
      </c>
      <c r="B29" s="15" t="s">
        <v>238</v>
      </c>
      <c r="C29" s="15" t="s">
        <v>393</v>
      </c>
      <c r="D29" s="15" t="s">
        <v>513</v>
      </c>
      <c r="E29" s="15" t="s">
        <v>441</v>
      </c>
      <c r="F29" s="15" t="s">
        <v>470</v>
      </c>
      <c r="G29" s="15" t="s">
        <v>495</v>
      </c>
      <c r="H29" s="15" t="s">
        <v>493</v>
      </c>
      <c r="I29" s="16">
        <v>0</v>
      </c>
      <c r="J29" s="16">
        <v>375000</v>
      </c>
      <c r="K29" s="15" t="s">
        <v>532</v>
      </c>
    </row>
    <row r="30" spans="1:11" s="14" customFormat="1" ht="38.25">
      <c r="A30" s="15" t="s">
        <v>59</v>
      </c>
      <c r="B30" s="15" t="s">
        <v>172</v>
      </c>
      <c r="C30" s="15" t="s">
        <v>327</v>
      </c>
      <c r="D30" s="15" t="s">
        <v>513</v>
      </c>
      <c r="E30" s="15" t="s">
        <v>441</v>
      </c>
      <c r="F30" s="15" t="s">
        <v>457</v>
      </c>
      <c r="G30" s="15" t="s">
        <v>492</v>
      </c>
      <c r="H30" s="15" t="s">
        <v>493</v>
      </c>
      <c r="I30" s="16">
        <v>0</v>
      </c>
      <c r="J30" s="16">
        <v>95444.79</v>
      </c>
      <c r="K30" s="15" t="s">
        <v>533</v>
      </c>
    </row>
    <row r="31" spans="1:11" s="14" customFormat="1" ht="38.25">
      <c r="A31" s="15" t="s">
        <v>49</v>
      </c>
      <c r="B31" s="15" t="s">
        <v>161</v>
      </c>
      <c r="C31" s="15" t="s">
        <v>316</v>
      </c>
      <c r="D31" s="15" t="s">
        <v>513</v>
      </c>
      <c r="E31" s="15" t="s">
        <v>441</v>
      </c>
      <c r="F31" s="15" t="s">
        <v>460</v>
      </c>
      <c r="G31" s="15" t="s">
        <v>495</v>
      </c>
      <c r="H31" s="15" t="s">
        <v>477</v>
      </c>
      <c r="I31" s="16">
        <v>0</v>
      </c>
      <c r="J31" s="16">
        <v>30000</v>
      </c>
      <c r="K31" s="15" t="s">
        <v>534</v>
      </c>
    </row>
    <row r="32" spans="1:11" s="14" customFormat="1" ht="38.25">
      <c r="A32" s="15" t="s">
        <v>103</v>
      </c>
      <c r="B32" s="15" t="s">
        <v>237</v>
      </c>
      <c r="C32" s="15" t="s">
        <v>392</v>
      </c>
      <c r="D32" s="15" t="s">
        <v>513</v>
      </c>
      <c r="E32" s="15" t="s">
        <v>441</v>
      </c>
      <c r="F32" s="15" t="s">
        <v>457</v>
      </c>
      <c r="G32" s="15" t="s">
        <v>492</v>
      </c>
      <c r="H32" s="15" t="s">
        <v>493</v>
      </c>
      <c r="I32" s="16">
        <v>0</v>
      </c>
      <c r="J32" s="16">
        <v>374242.68</v>
      </c>
      <c r="K32" s="15" t="s">
        <v>535</v>
      </c>
    </row>
    <row r="33" spans="1:11" s="14" customFormat="1" ht="38.25">
      <c r="A33" s="15" t="s">
        <v>103</v>
      </c>
      <c r="B33" s="15" t="s">
        <v>232</v>
      </c>
      <c r="C33" s="15" t="s">
        <v>387</v>
      </c>
      <c r="D33" s="15" t="s">
        <v>513</v>
      </c>
      <c r="E33" s="15" t="s">
        <v>441</v>
      </c>
      <c r="F33" s="15" t="s">
        <v>457</v>
      </c>
      <c r="G33" s="15" t="s">
        <v>492</v>
      </c>
      <c r="H33" s="15" t="s">
        <v>493</v>
      </c>
      <c r="I33" s="16">
        <v>0</v>
      </c>
      <c r="J33" s="16">
        <v>357243.75</v>
      </c>
      <c r="K33" s="15" t="s">
        <v>536</v>
      </c>
    </row>
    <row r="34" spans="1:11" s="14" customFormat="1" ht="51">
      <c r="A34" s="15" t="s">
        <v>78</v>
      </c>
      <c r="B34" s="15" t="s">
        <v>243</v>
      </c>
      <c r="C34" s="15" t="s">
        <v>398</v>
      </c>
      <c r="D34" s="15" t="s">
        <v>513</v>
      </c>
      <c r="E34" s="15" t="s">
        <v>439</v>
      </c>
      <c r="F34" s="15" t="s">
        <v>443</v>
      </c>
      <c r="G34" s="15" t="s">
        <v>473</v>
      </c>
      <c r="H34" s="15" t="s">
        <v>476</v>
      </c>
      <c r="I34" s="16">
        <v>0</v>
      </c>
      <c r="J34" s="16">
        <v>500000</v>
      </c>
      <c r="K34" s="15" t="s">
        <v>537</v>
      </c>
    </row>
    <row r="35" spans="1:11" s="14" customFormat="1" ht="51">
      <c r="A35" s="15" t="s">
        <v>78</v>
      </c>
      <c r="B35" s="15" t="s">
        <v>195</v>
      </c>
      <c r="C35" s="15" t="s">
        <v>350</v>
      </c>
      <c r="D35" s="15" t="s">
        <v>513</v>
      </c>
      <c r="E35" s="15" t="s">
        <v>439</v>
      </c>
      <c r="F35" s="15" t="s">
        <v>443</v>
      </c>
      <c r="G35" s="15" t="s">
        <v>503</v>
      </c>
      <c r="H35" s="15" t="s">
        <v>490</v>
      </c>
      <c r="I35" s="16">
        <v>0</v>
      </c>
      <c r="J35" s="16">
        <v>200000</v>
      </c>
      <c r="K35" s="15" t="s">
        <v>538</v>
      </c>
    </row>
    <row r="36" spans="1:11" s="14" customFormat="1" ht="51">
      <c r="A36" s="15" t="s">
        <v>98</v>
      </c>
      <c r="B36" s="15" t="s">
        <v>227</v>
      </c>
      <c r="C36" s="15" t="s">
        <v>382</v>
      </c>
      <c r="D36" s="15" t="s">
        <v>513</v>
      </c>
      <c r="E36" s="15" t="s">
        <v>439</v>
      </c>
      <c r="F36" s="15" t="s">
        <v>463</v>
      </c>
      <c r="G36" s="15" t="s">
        <v>508</v>
      </c>
      <c r="H36" s="15" t="s">
        <v>493</v>
      </c>
      <c r="I36" s="16">
        <v>0</v>
      </c>
      <c r="J36" s="16">
        <v>300000</v>
      </c>
      <c r="K36" s="15" t="s">
        <v>540</v>
      </c>
    </row>
    <row r="37" spans="1:11" s="14" customFormat="1" ht="38.25">
      <c r="A37" s="15" t="s">
        <v>104</v>
      </c>
      <c r="B37" s="15" t="s">
        <v>234</v>
      </c>
      <c r="C37" s="15" t="s">
        <v>389</v>
      </c>
      <c r="D37" s="15" t="s">
        <v>513</v>
      </c>
      <c r="E37" s="15"/>
      <c r="F37" s="15"/>
      <c r="G37" s="15"/>
      <c r="H37" s="15"/>
      <c r="I37" s="16">
        <v>0</v>
      </c>
      <c r="J37" s="16">
        <v>363750</v>
      </c>
      <c r="K37" s="15" t="s">
        <v>541</v>
      </c>
    </row>
    <row r="38" spans="1:11" s="14" customFormat="1" ht="25.5">
      <c r="A38" s="15" t="s">
        <v>74</v>
      </c>
      <c r="B38" s="15" t="s">
        <v>189</v>
      </c>
      <c r="C38" s="15" t="s">
        <v>344</v>
      </c>
      <c r="D38" s="15" t="s">
        <v>513</v>
      </c>
      <c r="E38" s="15" t="s">
        <v>441</v>
      </c>
      <c r="F38" s="15" t="s">
        <v>461</v>
      </c>
      <c r="G38" s="15" t="s">
        <v>496</v>
      </c>
      <c r="H38" s="15" t="s">
        <v>477</v>
      </c>
      <c r="I38" s="16">
        <v>0</v>
      </c>
      <c r="J38" s="16">
        <v>170398.8</v>
      </c>
      <c r="K38" s="15" t="s">
        <v>542</v>
      </c>
    </row>
    <row r="39" spans="1:11" s="14" customFormat="1" ht="51">
      <c r="A39" s="15" t="s">
        <v>100</v>
      </c>
      <c r="B39" s="15" t="s">
        <v>229</v>
      </c>
      <c r="C39" s="15" t="s">
        <v>384</v>
      </c>
      <c r="D39" s="15" t="s">
        <v>513</v>
      </c>
      <c r="E39" s="15" t="s">
        <v>439</v>
      </c>
      <c r="F39" s="15" t="s">
        <v>458</v>
      </c>
      <c r="G39" s="15" t="s">
        <v>494</v>
      </c>
      <c r="H39" s="15" t="s">
        <v>482</v>
      </c>
      <c r="I39" s="16">
        <v>0</v>
      </c>
      <c r="J39" s="16">
        <v>321443</v>
      </c>
      <c r="K39" s="15" t="s">
        <v>543</v>
      </c>
    </row>
    <row r="40" spans="1:11" s="14" customFormat="1" ht="51">
      <c r="A40" s="15" t="s">
        <v>96</v>
      </c>
      <c r="B40" s="15" t="s">
        <v>219</v>
      </c>
      <c r="C40" s="15" t="s">
        <v>374</v>
      </c>
      <c r="D40" s="15" t="s">
        <v>513</v>
      </c>
      <c r="E40" s="15" t="s">
        <v>442</v>
      </c>
      <c r="F40" s="15" t="s">
        <v>454</v>
      </c>
      <c r="G40" s="15" t="s">
        <v>489</v>
      </c>
      <c r="H40" s="15" t="s">
        <v>485</v>
      </c>
      <c r="I40" s="16">
        <v>0</v>
      </c>
      <c r="J40" s="16">
        <v>250000</v>
      </c>
      <c r="K40" s="15" t="s">
        <v>544</v>
      </c>
    </row>
    <row r="41" spans="1:11" s="14" customFormat="1" ht="51">
      <c r="A41" s="15" t="s">
        <v>91</v>
      </c>
      <c r="B41" s="15" t="s">
        <v>214</v>
      </c>
      <c r="C41" s="15" t="s">
        <v>369</v>
      </c>
      <c r="D41" s="15" t="s">
        <v>513</v>
      </c>
      <c r="E41" s="15" t="s">
        <v>439</v>
      </c>
      <c r="F41" s="15" t="s">
        <v>443</v>
      </c>
      <c r="G41" s="15" t="s">
        <v>478</v>
      </c>
      <c r="H41" s="15" t="s">
        <v>490</v>
      </c>
      <c r="I41" s="16">
        <v>0</v>
      </c>
      <c r="J41" s="16">
        <v>249982</v>
      </c>
      <c r="K41" s="15" t="s">
        <v>545</v>
      </c>
    </row>
    <row r="42" spans="1:11" s="14" customFormat="1" ht="51">
      <c r="A42" s="15" t="s">
        <v>67</v>
      </c>
      <c r="B42" s="15" t="s">
        <v>181</v>
      </c>
      <c r="C42" s="15" t="s">
        <v>336</v>
      </c>
      <c r="D42" s="15" t="s">
        <v>513</v>
      </c>
      <c r="E42" s="15" t="s">
        <v>439</v>
      </c>
      <c r="F42" s="15" t="s">
        <v>458</v>
      </c>
      <c r="G42" s="15" t="s">
        <v>494</v>
      </c>
      <c r="H42" s="15" t="s">
        <v>482</v>
      </c>
      <c r="I42" s="16">
        <v>0</v>
      </c>
      <c r="J42" s="16">
        <v>139300</v>
      </c>
      <c r="K42" s="15" t="s">
        <v>546</v>
      </c>
    </row>
    <row r="43" spans="1:11" s="14" customFormat="1" ht="51">
      <c r="A43" s="15" t="s">
        <v>62</v>
      </c>
      <c r="B43" s="15" t="s">
        <v>175</v>
      </c>
      <c r="C43" s="15" t="s">
        <v>330</v>
      </c>
      <c r="D43" s="15" t="s">
        <v>513</v>
      </c>
      <c r="E43" s="15" t="s">
        <v>442</v>
      </c>
      <c r="F43" s="15" t="s">
        <v>454</v>
      </c>
      <c r="G43" s="15" t="s">
        <v>489</v>
      </c>
      <c r="H43" s="15" t="s">
        <v>485</v>
      </c>
      <c r="I43" s="16">
        <v>0</v>
      </c>
      <c r="J43" s="16">
        <v>196996</v>
      </c>
      <c r="K43" s="15" t="s">
        <v>547</v>
      </c>
    </row>
    <row r="44" spans="1:11" s="14" customFormat="1" ht="51">
      <c r="A44" s="15" t="s">
        <v>47</v>
      </c>
      <c r="B44" s="15" t="s">
        <v>159</v>
      </c>
      <c r="C44" s="15" t="s">
        <v>314</v>
      </c>
      <c r="D44" s="15" t="s">
        <v>513</v>
      </c>
      <c r="E44" s="15" t="s">
        <v>441</v>
      </c>
      <c r="F44" s="15" t="s">
        <v>460</v>
      </c>
      <c r="G44" s="15" t="s">
        <v>495</v>
      </c>
      <c r="H44" s="15" t="s">
        <v>480</v>
      </c>
      <c r="I44" s="16">
        <v>0</v>
      </c>
      <c r="J44" s="16">
        <v>23000</v>
      </c>
      <c r="K44" s="15" t="s">
        <v>548</v>
      </c>
    </row>
    <row r="45" spans="1:11" s="14" customFormat="1" ht="51">
      <c r="A45" s="15" t="s">
        <v>108</v>
      </c>
      <c r="B45" s="15" t="s">
        <v>242</v>
      </c>
      <c r="C45" s="15" t="s">
        <v>397</v>
      </c>
      <c r="D45" s="15" t="s">
        <v>513</v>
      </c>
      <c r="E45" s="15" t="s">
        <v>440</v>
      </c>
      <c r="F45" s="15" t="s">
        <v>453</v>
      </c>
      <c r="G45" s="15" t="s">
        <v>476</v>
      </c>
      <c r="H45" s="15" t="s">
        <v>478</v>
      </c>
      <c r="I45" s="16">
        <v>0</v>
      </c>
      <c r="J45" s="16">
        <v>499999.67</v>
      </c>
      <c r="K45" s="15" t="s">
        <v>549</v>
      </c>
    </row>
    <row r="46" spans="1:11" s="14" customFormat="1" ht="51">
      <c r="A46" s="15" t="s">
        <v>108</v>
      </c>
      <c r="B46" s="15" t="s">
        <v>241</v>
      </c>
      <c r="C46" s="15" t="s">
        <v>396</v>
      </c>
      <c r="D46" s="15" t="s">
        <v>513</v>
      </c>
      <c r="E46" s="15" t="s">
        <v>440</v>
      </c>
      <c r="F46" s="15" t="s">
        <v>453</v>
      </c>
      <c r="G46" s="15" t="s">
        <v>476</v>
      </c>
      <c r="H46" s="15" t="s">
        <v>478</v>
      </c>
      <c r="I46" s="16">
        <v>0</v>
      </c>
      <c r="J46" s="16">
        <v>499687.5</v>
      </c>
      <c r="K46" s="15" t="s">
        <v>550</v>
      </c>
    </row>
    <row r="47" spans="1:11" s="14" customFormat="1" ht="51">
      <c r="A47" s="15" t="s">
        <v>87</v>
      </c>
      <c r="B47" s="15" t="s">
        <v>209</v>
      </c>
      <c r="C47" s="15" t="s">
        <v>364</v>
      </c>
      <c r="D47" s="15" t="s">
        <v>513</v>
      </c>
      <c r="E47" s="15" t="s">
        <v>440</v>
      </c>
      <c r="F47" s="15" t="s">
        <v>468</v>
      </c>
      <c r="G47" s="15" t="s">
        <v>476</v>
      </c>
      <c r="H47" s="15" t="s">
        <v>478</v>
      </c>
      <c r="I47" s="16">
        <v>0</v>
      </c>
      <c r="J47" s="16">
        <v>249000</v>
      </c>
      <c r="K47" s="15" t="s">
        <v>551</v>
      </c>
    </row>
    <row r="48" spans="1:11" s="14" customFormat="1" ht="51">
      <c r="A48" s="15" t="s">
        <v>82</v>
      </c>
      <c r="B48" s="15" t="s">
        <v>202</v>
      </c>
      <c r="C48" s="15" t="s">
        <v>357</v>
      </c>
      <c r="D48" s="15" t="s">
        <v>513</v>
      </c>
      <c r="E48" s="15" t="s">
        <v>439</v>
      </c>
      <c r="F48" s="15" t="s">
        <v>467</v>
      </c>
      <c r="G48" s="15" t="s">
        <v>502</v>
      </c>
      <c r="H48" s="15" t="s">
        <v>488</v>
      </c>
      <c r="I48" s="16">
        <v>0</v>
      </c>
      <c r="J48" s="16">
        <v>224120</v>
      </c>
      <c r="K48" s="15" t="s">
        <v>661</v>
      </c>
    </row>
    <row r="49" spans="1:11" s="14" customFormat="1" ht="51">
      <c r="A49" s="15" t="s">
        <v>26</v>
      </c>
      <c r="B49" s="15" t="s">
        <v>134</v>
      </c>
      <c r="C49" s="15" t="s">
        <v>289</v>
      </c>
      <c r="D49" s="15" t="s">
        <v>513</v>
      </c>
      <c r="E49" s="15" t="s">
        <v>439</v>
      </c>
      <c r="F49" s="15" t="s">
        <v>446</v>
      </c>
      <c r="G49" s="15" t="s">
        <v>481</v>
      </c>
      <c r="H49" s="15" t="s">
        <v>482</v>
      </c>
      <c r="I49" s="16">
        <v>1590000</v>
      </c>
      <c r="J49" s="16">
        <v>0</v>
      </c>
      <c r="K49" s="15" t="s">
        <v>671</v>
      </c>
    </row>
    <row r="50" spans="1:11" s="14" customFormat="1" ht="51">
      <c r="A50" s="15" t="s">
        <v>88</v>
      </c>
      <c r="B50" s="15" t="s">
        <v>211</v>
      </c>
      <c r="C50" s="15" t="s">
        <v>366</v>
      </c>
      <c r="D50" s="15" t="s">
        <v>513</v>
      </c>
      <c r="E50" s="15" t="s">
        <v>439</v>
      </c>
      <c r="F50" s="15" t="s">
        <v>446</v>
      </c>
      <c r="G50" s="15" t="s">
        <v>481</v>
      </c>
      <c r="H50" s="15" t="s">
        <v>482</v>
      </c>
      <c r="I50" s="16">
        <v>0</v>
      </c>
      <c r="J50" s="16">
        <v>249477</v>
      </c>
      <c r="K50" s="15" t="s">
        <v>552</v>
      </c>
    </row>
    <row r="51" spans="1:11" s="14" customFormat="1" ht="51">
      <c r="A51" s="15" t="s">
        <v>86</v>
      </c>
      <c r="B51" s="15" t="s">
        <v>208</v>
      </c>
      <c r="C51" s="15" t="s">
        <v>363</v>
      </c>
      <c r="D51" s="15" t="s">
        <v>513</v>
      </c>
      <c r="E51" s="15" t="s">
        <v>439</v>
      </c>
      <c r="F51" s="15" t="s">
        <v>446</v>
      </c>
      <c r="G51" s="15" t="s">
        <v>481</v>
      </c>
      <c r="H51" s="15" t="s">
        <v>482</v>
      </c>
      <c r="I51" s="16">
        <v>0</v>
      </c>
      <c r="J51" s="16">
        <v>247880</v>
      </c>
      <c r="K51" s="15" t="s">
        <v>553</v>
      </c>
    </row>
    <row r="52" spans="1:11" s="14" customFormat="1" ht="51">
      <c r="A52" s="15" t="s">
        <v>84</v>
      </c>
      <c r="B52" s="15" t="s">
        <v>210</v>
      </c>
      <c r="C52" s="15" t="s">
        <v>365</v>
      </c>
      <c r="D52" s="15" t="s">
        <v>513</v>
      </c>
      <c r="E52" s="15" t="s">
        <v>439</v>
      </c>
      <c r="F52" s="15" t="s">
        <v>465</v>
      </c>
      <c r="G52" s="15" t="s">
        <v>480</v>
      </c>
      <c r="H52" s="15" t="s">
        <v>482</v>
      </c>
      <c r="I52" s="16">
        <v>0</v>
      </c>
      <c r="J52" s="16">
        <v>249221</v>
      </c>
      <c r="K52" s="15" t="s">
        <v>554</v>
      </c>
    </row>
    <row r="53" spans="1:11" s="14" customFormat="1" ht="51">
      <c r="A53" s="15" t="s">
        <v>84</v>
      </c>
      <c r="B53" s="15" t="s">
        <v>204</v>
      </c>
      <c r="C53" s="15" t="s">
        <v>359</v>
      </c>
      <c r="D53" s="15" t="s">
        <v>513</v>
      </c>
      <c r="E53" s="15" t="s">
        <v>439</v>
      </c>
      <c r="F53" s="15" t="s">
        <v>465</v>
      </c>
      <c r="G53" s="15" t="s">
        <v>482</v>
      </c>
      <c r="H53" s="15" t="s">
        <v>482</v>
      </c>
      <c r="I53" s="16">
        <v>0</v>
      </c>
      <c r="J53" s="16">
        <v>241575.25</v>
      </c>
      <c r="K53" s="15" t="s">
        <v>555</v>
      </c>
    </row>
    <row r="54" spans="1:11" s="14" customFormat="1" ht="51">
      <c r="A54" s="15" t="s">
        <v>66</v>
      </c>
      <c r="B54" s="15" t="s">
        <v>179</v>
      </c>
      <c r="C54" s="15" t="s">
        <v>334</v>
      </c>
      <c r="D54" s="15" t="s">
        <v>513</v>
      </c>
      <c r="E54" s="15" t="s">
        <v>439</v>
      </c>
      <c r="F54" s="15" t="s">
        <v>443</v>
      </c>
      <c r="G54" s="15" t="s">
        <v>478</v>
      </c>
      <c r="H54" s="15" t="s">
        <v>482</v>
      </c>
      <c r="I54" s="16">
        <v>0</v>
      </c>
      <c r="J54" s="16">
        <v>126500</v>
      </c>
      <c r="K54" s="15" t="s">
        <v>556</v>
      </c>
    </row>
    <row r="55" spans="1:11" s="14" customFormat="1" ht="51">
      <c r="A55" s="15" t="s">
        <v>92</v>
      </c>
      <c r="B55" s="15" t="s">
        <v>215</v>
      </c>
      <c r="C55" s="15" t="s">
        <v>370</v>
      </c>
      <c r="D55" s="15" t="s">
        <v>513</v>
      </c>
      <c r="E55" s="15" t="s">
        <v>440</v>
      </c>
      <c r="F55" s="15" t="s">
        <v>466</v>
      </c>
      <c r="G55" s="15" t="s">
        <v>474</v>
      </c>
      <c r="H55" s="15" t="s">
        <v>478</v>
      </c>
      <c r="I55" s="16">
        <v>0</v>
      </c>
      <c r="J55" s="16">
        <v>249992</v>
      </c>
      <c r="K55" s="15" t="s">
        <v>557</v>
      </c>
    </row>
    <row r="56" spans="1:11" s="14" customFormat="1" ht="38.25">
      <c r="A56" s="15" t="s">
        <v>90</v>
      </c>
      <c r="B56" s="15" t="s">
        <v>213</v>
      </c>
      <c r="C56" s="15" t="s">
        <v>368</v>
      </c>
      <c r="D56" s="15" t="s">
        <v>513</v>
      </c>
      <c r="E56" s="15" t="s">
        <v>439</v>
      </c>
      <c r="F56" s="15" t="s">
        <v>443</v>
      </c>
      <c r="G56" s="15" t="s">
        <v>478</v>
      </c>
      <c r="H56" s="15" t="s">
        <v>482</v>
      </c>
      <c r="I56" s="16">
        <v>0</v>
      </c>
      <c r="J56" s="16">
        <v>249937.5</v>
      </c>
      <c r="K56" s="15" t="s">
        <v>558</v>
      </c>
    </row>
    <row r="57" spans="1:11" s="14" customFormat="1" ht="51">
      <c r="A57" s="15" t="s">
        <v>85</v>
      </c>
      <c r="B57" s="15" t="s">
        <v>254</v>
      </c>
      <c r="C57" s="15" t="s">
        <v>409</v>
      </c>
      <c r="D57" s="15" t="s">
        <v>513</v>
      </c>
      <c r="E57" s="15" t="s">
        <v>439</v>
      </c>
      <c r="F57" s="15" t="s">
        <v>443</v>
      </c>
      <c r="G57" s="15" t="s">
        <v>486</v>
      </c>
      <c r="H57" s="15" t="s">
        <v>476</v>
      </c>
      <c r="I57" s="16">
        <v>0</v>
      </c>
      <c r="J57" s="16">
        <v>606378.22</v>
      </c>
      <c r="K57" s="15" t="s">
        <v>559</v>
      </c>
    </row>
    <row r="58" spans="1:11" s="14" customFormat="1" ht="38.25">
      <c r="A58" s="15" t="s">
        <v>105</v>
      </c>
      <c r="B58" s="15" t="s">
        <v>235</v>
      </c>
      <c r="C58" s="15" t="s">
        <v>390</v>
      </c>
      <c r="D58" s="15" t="s">
        <v>513</v>
      </c>
      <c r="E58" s="15" t="s">
        <v>439</v>
      </c>
      <c r="F58" s="15" t="s">
        <v>465</v>
      </c>
      <c r="G58" s="15" t="s">
        <v>481</v>
      </c>
      <c r="H58" s="15" t="s">
        <v>482</v>
      </c>
      <c r="I58" s="16">
        <v>0</v>
      </c>
      <c r="J58" s="16">
        <v>367687.23</v>
      </c>
      <c r="K58" s="15" t="s">
        <v>560</v>
      </c>
    </row>
    <row r="59" spans="1:11" s="14" customFormat="1" ht="51">
      <c r="A59" s="15" t="s">
        <v>56</v>
      </c>
      <c r="B59" s="15" t="s">
        <v>169</v>
      </c>
      <c r="C59" s="15" t="s">
        <v>324</v>
      </c>
      <c r="D59" s="15" t="s">
        <v>513</v>
      </c>
      <c r="E59" s="15" t="s">
        <v>441</v>
      </c>
      <c r="F59" s="15" t="s">
        <v>462</v>
      </c>
      <c r="G59" s="15" t="s">
        <v>498</v>
      </c>
      <c r="H59" s="15" t="s">
        <v>477</v>
      </c>
      <c r="I59" s="16">
        <v>0</v>
      </c>
      <c r="J59" s="16">
        <v>92545.56</v>
      </c>
      <c r="K59" s="15" t="s">
        <v>561</v>
      </c>
    </row>
    <row r="60" spans="1:11" s="14" customFormat="1" ht="25.5">
      <c r="A60" s="15" t="s">
        <v>79</v>
      </c>
      <c r="B60" s="15" t="s">
        <v>196</v>
      </c>
      <c r="C60" s="15" t="s">
        <v>351</v>
      </c>
      <c r="D60" s="15" t="s">
        <v>513</v>
      </c>
      <c r="E60" s="15" t="s">
        <v>440</v>
      </c>
      <c r="F60" s="15" t="s">
        <v>447</v>
      </c>
      <c r="G60" s="15" t="s">
        <v>483</v>
      </c>
      <c r="H60" s="15" t="s">
        <v>478</v>
      </c>
      <c r="I60" s="16">
        <v>0</v>
      </c>
      <c r="J60" s="16">
        <v>202180</v>
      </c>
      <c r="K60" s="15" t="s">
        <v>562</v>
      </c>
    </row>
    <row r="61" spans="1:11" s="14" customFormat="1" ht="51">
      <c r="A61" s="15" t="s">
        <v>68</v>
      </c>
      <c r="B61" s="15" t="s">
        <v>240</v>
      </c>
      <c r="C61" s="15" t="s">
        <v>395</v>
      </c>
      <c r="D61" s="15" t="s">
        <v>513</v>
      </c>
      <c r="E61" s="15" t="s">
        <v>442</v>
      </c>
      <c r="F61" s="15" t="s">
        <v>448</v>
      </c>
      <c r="G61" s="15" t="s">
        <v>498</v>
      </c>
      <c r="H61" s="15" t="s">
        <v>485</v>
      </c>
      <c r="I61" s="16">
        <v>0</v>
      </c>
      <c r="J61" s="16">
        <v>497999</v>
      </c>
      <c r="K61" s="15" t="s">
        <v>660</v>
      </c>
    </row>
    <row r="62" spans="1:11" s="14" customFormat="1" ht="25.5">
      <c r="A62" s="15" t="s">
        <v>110</v>
      </c>
      <c r="B62" s="15" t="s">
        <v>245</v>
      </c>
      <c r="C62" s="15" t="s">
        <v>400</v>
      </c>
      <c r="D62" s="15" t="s">
        <v>438</v>
      </c>
      <c r="E62" s="15" t="s">
        <v>439</v>
      </c>
      <c r="F62" s="15" t="s">
        <v>450</v>
      </c>
      <c r="G62" s="15" t="s">
        <v>480</v>
      </c>
      <c r="H62" s="15" t="s">
        <v>488</v>
      </c>
      <c r="I62" s="16">
        <v>2000000</v>
      </c>
      <c r="J62" s="16">
        <v>500000</v>
      </c>
      <c r="K62" s="15" t="s">
        <v>563</v>
      </c>
    </row>
    <row r="63" spans="1:11" s="14" customFormat="1" ht="38.25">
      <c r="A63" s="15" t="s">
        <v>71</v>
      </c>
      <c r="B63" s="15" t="s">
        <v>185</v>
      </c>
      <c r="C63" s="15" t="s">
        <v>340</v>
      </c>
      <c r="D63" s="15" t="s">
        <v>438</v>
      </c>
      <c r="E63" s="15" t="s">
        <v>439</v>
      </c>
      <c r="F63" s="15" t="s">
        <v>467</v>
      </c>
      <c r="G63" s="15" t="s">
        <v>502</v>
      </c>
      <c r="H63" s="15" t="s">
        <v>488</v>
      </c>
      <c r="I63" s="16">
        <v>150000</v>
      </c>
      <c r="J63" s="16">
        <v>150000</v>
      </c>
      <c r="K63" s="15" t="s">
        <v>564</v>
      </c>
    </row>
    <row r="64" spans="1:11" s="14" customFormat="1" ht="51">
      <c r="A64" s="15" t="s">
        <v>99</v>
      </c>
      <c r="B64" s="15" t="s">
        <v>228</v>
      </c>
      <c r="C64" s="15" t="s">
        <v>383</v>
      </c>
      <c r="D64" s="15" t="s">
        <v>15</v>
      </c>
      <c r="E64" s="15" t="s">
        <v>440</v>
      </c>
      <c r="F64" s="15" t="s">
        <v>464</v>
      </c>
      <c r="G64" s="15" t="s">
        <v>476</v>
      </c>
      <c r="H64" s="15" t="s">
        <v>478</v>
      </c>
      <c r="I64" s="16">
        <v>0</v>
      </c>
      <c r="J64" s="16">
        <v>302500</v>
      </c>
      <c r="K64" s="15" t="s">
        <v>565</v>
      </c>
    </row>
    <row r="65" spans="1:11" s="14" customFormat="1" ht="51">
      <c r="A65" s="15" t="s">
        <v>50</v>
      </c>
      <c r="B65" s="15" t="s">
        <v>162</v>
      </c>
      <c r="C65" s="15" t="s">
        <v>317</v>
      </c>
      <c r="D65" s="15" t="s">
        <v>15</v>
      </c>
      <c r="E65" s="15" t="s">
        <v>441</v>
      </c>
      <c r="F65" s="15" t="s">
        <v>461</v>
      </c>
      <c r="G65" s="15" t="s">
        <v>496</v>
      </c>
      <c r="H65" s="15" t="s">
        <v>477</v>
      </c>
      <c r="I65" s="16">
        <v>0</v>
      </c>
      <c r="J65" s="16">
        <v>30420</v>
      </c>
      <c r="K65" s="15" t="s">
        <v>662</v>
      </c>
    </row>
    <row r="66" spans="1:11" s="14" customFormat="1" ht="51">
      <c r="A66" s="15" t="s">
        <v>73</v>
      </c>
      <c r="B66" s="15" t="s">
        <v>188</v>
      </c>
      <c r="C66" s="15" t="s">
        <v>343</v>
      </c>
      <c r="D66" s="15" t="s">
        <v>15</v>
      </c>
      <c r="E66" s="15" t="s">
        <v>441</v>
      </c>
      <c r="F66" s="15" t="s">
        <v>461</v>
      </c>
      <c r="G66" s="15" t="s">
        <v>498</v>
      </c>
      <c r="H66" s="15" t="s">
        <v>477</v>
      </c>
      <c r="I66" s="16">
        <v>0</v>
      </c>
      <c r="J66" s="16">
        <v>165000</v>
      </c>
      <c r="K66" s="15" t="s">
        <v>525</v>
      </c>
    </row>
    <row r="67" spans="1:11" s="14" customFormat="1" ht="25.5">
      <c r="A67" s="15" t="s">
        <v>70</v>
      </c>
      <c r="B67" s="15" t="s">
        <v>184</v>
      </c>
      <c r="C67" s="15" t="s">
        <v>339</v>
      </c>
      <c r="D67" s="15" t="s">
        <v>15</v>
      </c>
      <c r="E67" s="15" t="s">
        <v>440</v>
      </c>
      <c r="F67" s="15" t="s">
        <v>466</v>
      </c>
      <c r="G67" s="15" t="s">
        <v>474</v>
      </c>
      <c r="H67" s="15" t="s">
        <v>478</v>
      </c>
      <c r="I67" s="16">
        <v>0</v>
      </c>
      <c r="J67" s="16">
        <v>150000</v>
      </c>
      <c r="K67" s="15" t="s">
        <v>566</v>
      </c>
    </row>
    <row r="68" spans="1:11" s="14" customFormat="1" ht="51">
      <c r="A68" s="15" t="s">
        <v>55</v>
      </c>
      <c r="B68" s="15" t="s">
        <v>225</v>
      </c>
      <c r="C68" s="15" t="s">
        <v>380</v>
      </c>
      <c r="D68" s="15" t="s">
        <v>15</v>
      </c>
      <c r="E68" s="15" t="s">
        <v>439</v>
      </c>
      <c r="F68" s="15" t="s">
        <v>443</v>
      </c>
      <c r="G68" s="15" t="s">
        <v>478</v>
      </c>
      <c r="H68" s="15" t="s">
        <v>490</v>
      </c>
      <c r="I68" s="16">
        <v>0</v>
      </c>
      <c r="J68" s="16">
        <v>255000</v>
      </c>
      <c r="K68" s="15" t="s">
        <v>567</v>
      </c>
    </row>
    <row r="69" spans="1:11" s="14" customFormat="1" ht="38.25">
      <c r="A69" s="15" t="s">
        <v>55</v>
      </c>
      <c r="B69" s="15" t="s">
        <v>168</v>
      </c>
      <c r="C69" s="15" t="s">
        <v>323</v>
      </c>
      <c r="D69" s="15" t="s">
        <v>15</v>
      </c>
      <c r="E69" s="15" t="s">
        <v>439</v>
      </c>
      <c r="F69" s="15" t="s">
        <v>443</v>
      </c>
      <c r="G69" s="15" t="s">
        <v>478</v>
      </c>
      <c r="H69" s="15" t="s">
        <v>490</v>
      </c>
      <c r="I69" s="16">
        <v>0</v>
      </c>
      <c r="J69" s="16">
        <v>82500</v>
      </c>
      <c r="K69" s="15" t="s">
        <v>568</v>
      </c>
    </row>
    <row r="70" spans="1:11" s="14" customFormat="1" ht="38.25">
      <c r="A70" s="15" t="s">
        <v>38</v>
      </c>
      <c r="B70" s="15" t="s">
        <v>164</v>
      </c>
      <c r="C70" s="15" t="s">
        <v>319</v>
      </c>
      <c r="D70" s="15" t="s">
        <v>15</v>
      </c>
      <c r="E70" s="15" t="s">
        <v>441</v>
      </c>
      <c r="F70" s="15" t="s">
        <v>455</v>
      </c>
      <c r="G70" s="15" t="s">
        <v>491</v>
      </c>
      <c r="H70" s="15" t="s">
        <v>477</v>
      </c>
      <c r="I70" s="16">
        <v>12500</v>
      </c>
      <c r="J70" s="16">
        <v>37500</v>
      </c>
      <c r="K70" s="15" t="s">
        <v>670</v>
      </c>
    </row>
    <row r="71" spans="1:11" s="14" customFormat="1" ht="51">
      <c r="A71" s="15" t="s">
        <v>95</v>
      </c>
      <c r="B71" s="15" t="s">
        <v>261</v>
      </c>
      <c r="C71" s="15" t="s">
        <v>416</v>
      </c>
      <c r="D71" s="15" t="s">
        <v>15</v>
      </c>
      <c r="E71" s="15" t="s">
        <v>439</v>
      </c>
      <c r="F71" s="15" t="s">
        <v>465</v>
      </c>
      <c r="G71" s="15" t="s">
        <v>507</v>
      </c>
      <c r="H71" s="15" t="s">
        <v>488</v>
      </c>
      <c r="I71" s="16">
        <v>0</v>
      </c>
      <c r="J71" s="16">
        <v>674014.56</v>
      </c>
      <c r="K71" s="15" t="s">
        <v>569</v>
      </c>
    </row>
    <row r="72" spans="1:11" s="14" customFormat="1" ht="38.25">
      <c r="A72" s="15" t="s">
        <v>53</v>
      </c>
      <c r="B72" s="15" t="s">
        <v>166</v>
      </c>
      <c r="C72" s="15" t="s">
        <v>321</v>
      </c>
      <c r="D72" s="15" t="s">
        <v>15</v>
      </c>
      <c r="E72" s="15" t="s">
        <v>439</v>
      </c>
      <c r="F72" s="15" t="s">
        <v>443</v>
      </c>
      <c r="G72" s="15" t="s">
        <v>497</v>
      </c>
      <c r="H72" s="15" t="s">
        <v>482</v>
      </c>
      <c r="I72" s="16">
        <v>0</v>
      </c>
      <c r="J72" s="16">
        <v>72000</v>
      </c>
      <c r="K72" s="15" t="s">
        <v>570</v>
      </c>
    </row>
    <row r="73" spans="1:11" s="14" customFormat="1" ht="51">
      <c r="A73" s="15" t="s">
        <v>97</v>
      </c>
      <c r="B73" s="15" t="s">
        <v>226</v>
      </c>
      <c r="C73" s="15" t="s">
        <v>381</v>
      </c>
      <c r="D73" s="15" t="s">
        <v>15</v>
      </c>
      <c r="E73" s="15" t="s">
        <v>439</v>
      </c>
      <c r="F73" s="15" t="s">
        <v>443</v>
      </c>
      <c r="G73" s="15" t="s">
        <v>497</v>
      </c>
      <c r="H73" s="15" t="s">
        <v>482</v>
      </c>
      <c r="I73" s="16">
        <v>0</v>
      </c>
      <c r="J73" s="16">
        <v>261981</v>
      </c>
      <c r="K73" s="15" t="s">
        <v>571</v>
      </c>
    </row>
    <row r="74" spans="1:11" s="14" customFormat="1" ht="51">
      <c r="A74" s="15" t="s">
        <v>58</v>
      </c>
      <c r="B74" s="15" t="s">
        <v>171</v>
      </c>
      <c r="C74" s="15" t="s">
        <v>326</v>
      </c>
      <c r="D74" s="15" t="s">
        <v>15</v>
      </c>
      <c r="E74" s="15" t="s">
        <v>439</v>
      </c>
      <c r="F74" s="15" t="s">
        <v>443</v>
      </c>
      <c r="G74" s="15" t="s">
        <v>499</v>
      </c>
      <c r="H74" s="15" t="s">
        <v>474</v>
      </c>
      <c r="I74" s="16">
        <v>0</v>
      </c>
      <c r="J74" s="16">
        <v>95000</v>
      </c>
      <c r="K74" s="15" t="s">
        <v>572</v>
      </c>
    </row>
    <row r="75" spans="1:11" s="14" customFormat="1" ht="63.75">
      <c r="A75" s="15" t="s">
        <v>32</v>
      </c>
      <c r="B75" s="15" t="s">
        <v>187</v>
      </c>
      <c r="C75" s="15" t="s">
        <v>342</v>
      </c>
      <c r="D75" s="15" t="s">
        <v>15</v>
      </c>
      <c r="E75" s="15" t="s">
        <v>440</v>
      </c>
      <c r="F75" s="15" t="s">
        <v>449</v>
      </c>
      <c r="G75" s="15" t="s">
        <v>489</v>
      </c>
      <c r="H75" s="15" t="s">
        <v>485</v>
      </c>
      <c r="I75" s="16">
        <v>0</v>
      </c>
      <c r="J75" s="16">
        <v>161500</v>
      </c>
      <c r="K75" s="15" t="s">
        <v>663</v>
      </c>
    </row>
    <row r="76" spans="1:11" s="14" customFormat="1" ht="51">
      <c r="A76" s="15" t="s">
        <v>101</v>
      </c>
      <c r="B76" s="15" t="s">
        <v>268</v>
      </c>
      <c r="C76" s="15" t="s">
        <v>423</v>
      </c>
      <c r="D76" s="15" t="s">
        <v>15</v>
      </c>
      <c r="E76" s="15" t="s">
        <v>440</v>
      </c>
      <c r="F76" s="15" t="s">
        <v>444</v>
      </c>
      <c r="G76" s="15" t="s">
        <v>493</v>
      </c>
      <c r="H76" s="15" t="s">
        <v>478</v>
      </c>
      <c r="I76" s="16">
        <v>0</v>
      </c>
      <c r="J76" s="16">
        <v>981044.32</v>
      </c>
      <c r="K76" s="15" t="s">
        <v>573</v>
      </c>
    </row>
    <row r="77" spans="1:11" s="14" customFormat="1" ht="51">
      <c r="A77" s="15" t="s">
        <v>51</v>
      </c>
      <c r="B77" s="15" t="s">
        <v>163</v>
      </c>
      <c r="C77" s="15" t="s">
        <v>318</v>
      </c>
      <c r="D77" s="15" t="s">
        <v>15</v>
      </c>
      <c r="E77" s="15" t="s">
        <v>442</v>
      </c>
      <c r="F77" s="15" t="s">
        <v>452</v>
      </c>
      <c r="G77" s="15" t="s">
        <v>489</v>
      </c>
      <c r="H77" s="15" t="s">
        <v>485</v>
      </c>
      <c r="I77" s="16">
        <v>0</v>
      </c>
      <c r="J77" s="16">
        <v>37500</v>
      </c>
      <c r="K77" s="15" t="s">
        <v>574</v>
      </c>
    </row>
    <row r="78" spans="1:11" s="14" customFormat="1" ht="51">
      <c r="A78" s="15" t="s">
        <v>68</v>
      </c>
      <c r="B78" s="15" t="s">
        <v>233</v>
      </c>
      <c r="C78" s="15" t="s">
        <v>388</v>
      </c>
      <c r="D78" s="15" t="s">
        <v>15</v>
      </c>
      <c r="E78" s="15" t="s">
        <v>442</v>
      </c>
      <c r="F78" s="15" t="s">
        <v>448</v>
      </c>
      <c r="G78" s="15" t="s">
        <v>498</v>
      </c>
      <c r="H78" s="15" t="s">
        <v>485</v>
      </c>
      <c r="I78" s="16">
        <v>0</v>
      </c>
      <c r="J78" s="16">
        <v>361829.21</v>
      </c>
      <c r="K78" s="15" t="s">
        <v>575</v>
      </c>
    </row>
    <row r="79" spans="1:11" s="14" customFormat="1" ht="25.5">
      <c r="A79" s="15" t="s">
        <v>69</v>
      </c>
      <c r="B79" s="15" t="s">
        <v>183</v>
      </c>
      <c r="C79" s="15" t="s">
        <v>338</v>
      </c>
      <c r="D79" s="15" t="s">
        <v>15</v>
      </c>
      <c r="E79" s="15" t="s">
        <v>441</v>
      </c>
      <c r="F79" s="15" t="s">
        <v>445</v>
      </c>
      <c r="G79" s="15" t="s">
        <v>488</v>
      </c>
      <c r="H79" s="15" t="s">
        <v>480</v>
      </c>
      <c r="I79" s="16">
        <v>50000</v>
      </c>
      <c r="J79" s="16">
        <v>150000</v>
      </c>
      <c r="K79" s="15" t="s">
        <v>576</v>
      </c>
    </row>
    <row r="80" spans="1:11" s="14" customFormat="1" ht="51">
      <c r="A80" s="15" t="s">
        <v>118</v>
      </c>
      <c r="B80" s="15" t="s">
        <v>263</v>
      </c>
      <c r="C80" s="15" t="s">
        <v>418</v>
      </c>
      <c r="D80" s="15" t="s">
        <v>16</v>
      </c>
      <c r="E80" s="15" t="s">
        <v>440</v>
      </c>
      <c r="F80" s="15" t="s">
        <v>464</v>
      </c>
      <c r="G80" s="15" t="s">
        <v>476</v>
      </c>
      <c r="H80" s="15" t="s">
        <v>478</v>
      </c>
      <c r="I80" s="16">
        <v>0</v>
      </c>
      <c r="J80" s="16">
        <v>695000</v>
      </c>
      <c r="K80" s="15" t="s">
        <v>577</v>
      </c>
    </row>
    <row r="81" spans="1:11" s="14" customFormat="1" ht="51">
      <c r="A81" s="15" t="s">
        <v>113</v>
      </c>
      <c r="B81" s="15" t="s">
        <v>249</v>
      </c>
      <c r="C81" s="15" t="s">
        <v>404</v>
      </c>
      <c r="D81" s="15" t="s">
        <v>16</v>
      </c>
      <c r="E81" s="15" t="s">
        <v>439</v>
      </c>
      <c r="F81" s="15" t="s">
        <v>463</v>
      </c>
      <c r="G81" s="15" t="s">
        <v>500</v>
      </c>
      <c r="H81" s="15" t="s">
        <v>482</v>
      </c>
      <c r="I81" s="16">
        <v>0</v>
      </c>
      <c r="J81" s="16">
        <v>506649</v>
      </c>
      <c r="K81" s="15" t="s">
        <v>578</v>
      </c>
    </row>
    <row r="82" spans="1:11" s="14" customFormat="1" ht="38.25">
      <c r="A82" s="15" t="s">
        <v>111</v>
      </c>
      <c r="B82" s="15" t="s">
        <v>274</v>
      </c>
      <c r="C82" s="15" t="s">
        <v>429</v>
      </c>
      <c r="D82" s="15" t="s">
        <v>16</v>
      </c>
      <c r="E82" s="15" t="s">
        <v>439</v>
      </c>
      <c r="F82" s="15" t="s">
        <v>458</v>
      </c>
      <c r="G82" s="15" t="s">
        <v>494</v>
      </c>
      <c r="H82" s="15" t="s">
        <v>488</v>
      </c>
      <c r="I82" s="16">
        <v>0</v>
      </c>
      <c r="J82" s="16">
        <v>1289038</v>
      </c>
      <c r="K82" s="15" t="s">
        <v>579</v>
      </c>
    </row>
    <row r="83" spans="1:11" s="14" customFormat="1" ht="51">
      <c r="A83" s="15" t="s">
        <v>60</v>
      </c>
      <c r="B83" s="15" t="s">
        <v>258</v>
      </c>
      <c r="C83" s="15" t="s">
        <v>413</v>
      </c>
      <c r="D83" s="15" t="s">
        <v>16</v>
      </c>
      <c r="E83" s="15" t="s">
        <v>439</v>
      </c>
      <c r="F83" s="15" t="s">
        <v>463</v>
      </c>
      <c r="G83" s="15" t="s">
        <v>508</v>
      </c>
      <c r="H83" s="15" t="s">
        <v>493</v>
      </c>
      <c r="I83" s="16">
        <v>0</v>
      </c>
      <c r="J83" s="16">
        <v>664747</v>
      </c>
      <c r="K83" s="15" t="s">
        <v>580</v>
      </c>
    </row>
    <row r="84" spans="1:11" s="14" customFormat="1" ht="51">
      <c r="A84" s="15" t="s">
        <v>60</v>
      </c>
      <c r="B84" s="15" t="s">
        <v>173</v>
      </c>
      <c r="C84" s="15" t="s">
        <v>328</v>
      </c>
      <c r="D84" s="15" t="s">
        <v>16</v>
      </c>
      <c r="E84" s="15" t="s">
        <v>439</v>
      </c>
      <c r="F84" s="15" t="s">
        <v>463</v>
      </c>
      <c r="G84" s="15" t="s">
        <v>500</v>
      </c>
      <c r="H84" s="15" t="s">
        <v>493</v>
      </c>
      <c r="I84" s="16">
        <v>0</v>
      </c>
      <c r="J84" s="16">
        <v>100000</v>
      </c>
      <c r="K84" s="15" t="s">
        <v>581</v>
      </c>
    </row>
    <row r="85" spans="1:11" s="14" customFormat="1" ht="51">
      <c r="A85" s="15" t="s">
        <v>77</v>
      </c>
      <c r="B85" s="15" t="s">
        <v>194</v>
      </c>
      <c r="C85" s="15" t="s">
        <v>349</v>
      </c>
      <c r="D85" s="15" t="s">
        <v>16</v>
      </c>
      <c r="E85" s="15" t="s">
        <v>439</v>
      </c>
      <c r="F85" s="15" t="s">
        <v>446</v>
      </c>
      <c r="G85" s="15" t="s">
        <v>502</v>
      </c>
      <c r="H85" s="15" t="s">
        <v>488</v>
      </c>
      <c r="I85" s="16">
        <v>0</v>
      </c>
      <c r="J85" s="16">
        <v>199350</v>
      </c>
      <c r="K85" s="15" t="s">
        <v>582</v>
      </c>
    </row>
    <row r="86" spans="1:11" s="14" customFormat="1" ht="51">
      <c r="A86" s="15" t="s">
        <v>72</v>
      </c>
      <c r="B86" s="15" t="s">
        <v>186</v>
      </c>
      <c r="C86" s="15" t="s">
        <v>341</v>
      </c>
      <c r="D86" s="15" t="s">
        <v>16</v>
      </c>
      <c r="E86" s="15" t="s">
        <v>439</v>
      </c>
      <c r="F86" s="15" t="s">
        <v>443</v>
      </c>
      <c r="G86" s="15" t="s">
        <v>478</v>
      </c>
      <c r="H86" s="15" t="s">
        <v>482</v>
      </c>
      <c r="I86" s="16">
        <v>0</v>
      </c>
      <c r="J86" s="16">
        <v>161250</v>
      </c>
      <c r="K86" s="15" t="s">
        <v>583</v>
      </c>
    </row>
    <row r="87" spans="1:11" s="14" customFormat="1" ht="25.5">
      <c r="A87" s="15" t="s">
        <v>116</v>
      </c>
      <c r="B87" s="15" t="s">
        <v>253</v>
      </c>
      <c r="C87" s="15" t="s">
        <v>408</v>
      </c>
      <c r="D87" s="15" t="s">
        <v>16</v>
      </c>
      <c r="E87" s="15" t="s">
        <v>442</v>
      </c>
      <c r="F87" s="15" t="s">
        <v>452</v>
      </c>
      <c r="G87" s="15" t="s">
        <v>489</v>
      </c>
      <c r="H87" s="15" t="s">
        <v>490</v>
      </c>
      <c r="I87" s="16">
        <v>0</v>
      </c>
      <c r="J87" s="16">
        <v>577500</v>
      </c>
      <c r="K87" s="15" t="s">
        <v>584</v>
      </c>
    </row>
    <row r="88" spans="1:11" s="14" customFormat="1" ht="51">
      <c r="A88" s="15" t="s">
        <v>44</v>
      </c>
      <c r="B88" s="15" t="s">
        <v>279</v>
      </c>
      <c r="C88" s="15" t="s">
        <v>434</v>
      </c>
      <c r="D88" s="15" t="s">
        <v>16</v>
      </c>
      <c r="E88" s="15" t="s">
        <v>440</v>
      </c>
      <c r="F88" s="15" t="s">
        <v>444</v>
      </c>
      <c r="G88" s="15" t="s">
        <v>476</v>
      </c>
      <c r="H88" s="15" t="s">
        <v>478</v>
      </c>
      <c r="I88" s="16">
        <v>0</v>
      </c>
      <c r="J88" s="16">
        <v>1937000</v>
      </c>
      <c r="K88" s="15" t="s">
        <v>585</v>
      </c>
    </row>
    <row r="89" spans="1:11" s="14" customFormat="1" ht="51">
      <c r="A89" s="15" t="s">
        <v>114</v>
      </c>
      <c r="B89" s="15" t="s">
        <v>251</v>
      </c>
      <c r="C89" s="15" t="s">
        <v>406</v>
      </c>
      <c r="D89" s="15" t="s">
        <v>16</v>
      </c>
      <c r="E89" s="15" t="s">
        <v>440</v>
      </c>
      <c r="F89" s="15" t="s">
        <v>464</v>
      </c>
      <c r="G89" s="15" t="s">
        <v>476</v>
      </c>
      <c r="H89" s="15" t="s">
        <v>478</v>
      </c>
      <c r="I89" s="16">
        <v>0</v>
      </c>
      <c r="J89" s="16">
        <v>540600</v>
      </c>
      <c r="K89" s="15" t="s">
        <v>586</v>
      </c>
    </row>
    <row r="90" spans="1:11" s="14" customFormat="1" ht="38.25">
      <c r="A90" s="15" t="s">
        <v>46</v>
      </c>
      <c r="B90" s="15" t="s">
        <v>158</v>
      </c>
      <c r="C90" s="15" t="s">
        <v>313</v>
      </c>
      <c r="D90" s="15" t="s">
        <v>16</v>
      </c>
      <c r="E90" s="15" t="s">
        <v>440</v>
      </c>
      <c r="F90" s="15" t="s">
        <v>453</v>
      </c>
      <c r="G90" s="15" t="s">
        <v>476</v>
      </c>
      <c r="H90" s="15" t="s">
        <v>476</v>
      </c>
      <c r="I90" s="16">
        <v>0</v>
      </c>
      <c r="J90" s="16">
        <v>9500</v>
      </c>
      <c r="K90" s="15" t="s">
        <v>527</v>
      </c>
    </row>
    <row r="91" spans="1:11" s="14" customFormat="1" ht="25.5">
      <c r="A91" s="15" t="s">
        <v>75</v>
      </c>
      <c r="B91" s="15" t="s">
        <v>190</v>
      </c>
      <c r="C91" s="15" t="s">
        <v>345</v>
      </c>
      <c r="D91" s="15" t="s">
        <v>16</v>
      </c>
      <c r="E91" s="15" t="s">
        <v>440</v>
      </c>
      <c r="F91" s="15" t="s">
        <v>447</v>
      </c>
      <c r="G91" s="15" t="s">
        <v>483</v>
      </c>
      <c r="H91" s="15" t="s">
        <v>478</v>
      </c>
      <c r="I91" s="16">
        <v>0</v>
      </c>
      <c r="J91" s="16">
        <v>178000</v>
      </c>
      <c r="K91" s="15" t="s">
        <v>587</v>
      </c>
    </row>
    <row r="92" spans="1:11" s="14" customFormat="1" ht="51">
      <c r="A92" s="15" t="s">
        <v>112</v>
      </c>
      <c r="B92" s="15" t="s">
        <v>248</v>
      </c>
      <c r="C92" s="15" t="s">
        <v>403</v>
      </c>
      <c r="D92" s="15" t="s">
        <v>16</v>
      </c>
      <c r="E92" s="15" t="s">
        <v>442</v>
      </c>
      <c r="F92" s="15" t="s">
        <v>472</v>
      </c>
      <c r="G92" s="15" t="s">
        <v>487</v>
      </c>
      <c r="H92" s="15" t="s">
        <v>490</v>
      </c>
      <c r="I92" s="16">
        <v>0</v>
      </c>
      <c r="J92" s="16">
        <v>504336</v>
      </c>
      <c r="K92" s="15" t="s">
        <v>588</v>
      </c>
    </row>
    <row r="93" spans="1:11" s="14" customFormat="1" ht="38.25">
      <c r="A93" s="15" t="s">
        <v>48</v>
      </c>
      <c r="B93" s="15" t="s">
        <v>160</v>
      </c>
      <c r="C93" s="15" t="s">
        <v>315</v>
      </c>
      <c r="D93" s="15" t="s">
        <v>16</v>
      </c>
      <c r="E93" s="15" t="s">
        <v>439</v>
      </c>
      <c r="F93" s="15" t="s">
        <v>458</v>
      </c>
      <c r="G93" s="15" t="s">
        <v>494</v>
      </c>
      <c r="H93" s="15" t="s">
        <v>482</v>
      </c>
      <c r="I93" s="16">
        <v>0</v>
      </c>
      <c r="J93" s="16">
        <v>27782</v>
      </c>
      <c r="K93" s="15" t="s">
        <v>589</v>
      </c>
    </row>
    <row r="94" spans="1:11" s="14" customFormat="1" ht="51">
      <c r="A94" s="15" t="s">
        <v>119</v>
      </c>
      <c r="B94" s="15" t="s">
        <v>265</v>
      </c>
      <c r="C94" s="15" t="s">
        <v>420</v>
      </c>
      <c r="D94" s="15" t="s">
        <v>16</v>
      </c>
      <c r="E94" s="15" t="s">
        <v>439</v>
      </c>
      <c r="F94" s="15" t="s">
        <v>467</v>
      </c>
      <c r="G94" s="15" t="s">
        <v>502</v>
      </c>
      <c r="H94" s="15" t="s">
        <v>488</v>
      </c>
      <c r="I94" s="16">
        <v>0</v>
      </c>
      <c r="J94" s="16">
        <v>773934.8</v>
      </c>
      <c r="K94" s="15" t="s">
        <v>590</v>
      </c>
    </row>
    <row r="95" spans="1:11" s="14" customFormat="1" ht="51">
      <c r="A95" s="15" t="s">
        <v>115</v>
      </c>
      <c r="B95" s="15" t="s">
        <v>252</v>
      </c>
      <c r="C95" s="15" t="s">
        <v>407</v>
      </c>
      <c r="D95" s="15" t="s">
        <v>16</v>
      </c>
      <c r="E95" s="15" t="s">
        <v>439</v>
      </c>
      <c r="F95" s="15" t="s">
        <v>465</v>
      </c>
      <c r="G95" s="15" t="s">
        <v>481</v>
      </c>
      <c r="H95" s="15" t="s">
        <v>488</v>
      </c>
      <c r="I95" s="16">
        <v>0</v>
      </c>
      <c r="J95" s="16">
        <v>547000</v>
      </c>
      <c r="K95" s="15" t="s">
        <v>591</v>
      </c>
    </row>
    <row r="96" spans="1:11" s="14" customFormat="1" ht="51">
      <c r="A96" s="15" t="s">
        <v>55</v>
      </c>
      <c r="B96" s="15" t="s">
        <v>192</v>
      </c>
      <c r="C96" s="15" t="s">
        <v>347</v>
      </c>
      <c r="D96" s="15" t="s">
        <v>16</v>
      </c>
      <c r="E96" s="15" t="s">
        <v>439</v>
      </c>
      <c r="F96" s="15" t="s">
        <v>443</v>
      </c>
      <c r="G96" s="15" t="s">
        <v>478</v>
      </c>
      <c r="H96" s="15" t="s">
        <v>490</v>
      </c>
      <c r="I96" s="16">
        <v>0</v>
      </c>
      <c r="J96" s="16">
        <v>187500</v>
      </c>
      <c r="K96" s="15" t="s">
        <v>592</v>
      </c>
    </row>
    <row r="97" spans="1:11" s="14" customFormat="1" ht="38.25">
      <c r="A97" s="15" t="s">
        <v>123</v>
      </c>
      <c r="B97" s="15" t="s">
        <v>271</v>
      </c>
      <c r="C97" s="15" t="s">
        <v>426</v>
      </c>
      <c r="D97" s="15" t="s">
        <v>16</v>
      </c>
      <c r="E97" s="15" t="s">
        <v>439</v>
      </c>
      <c r="F97" s="15" t="s">
        <v>443</v>
      </c>
      <c r="G97" s="15" t="s">
        <v>510</v>
      </c>
      <c r="H97" s="15" t="s">
        <v>474</v>
      </c>
      <c r="I97" s="16">
        <v>0</v>
      </c>
      <c r="J97" s="16">
        <v>1142017</v>
      </c>
      <c r="K97" s="15" t="s">
        <v>593</v>
      </c>
    </row>
    <row r="98" spans="1:11" s="14" customFormat="1" ht="51">
      <c r="A98" s="15" t="s">
        <v>78</v>
      </c>
      <c r="B98" s="15" t="s">
        <v>198</v>
      </c>
      <c r="C98" s="15" t="s">
        <v>353</v>
      </c>
      <c r="D98" s="15" t="s">
        <v>16</v>
      </c>
      <c r="E98" s="15" t="s">
        <v>439</v>
      </c>
      <c r="F98" s="15" t="s">
        <v>443</v>
      </c>
      <c r="G98" s="15" t="s">
        <v>478</v>
      </c>
      <c r="H98" s="15" t="s">
        <v>490</v>
      </c>
      <c r="I98" s="16">
        <v>0</v>
      </c>
      <c r="J98" s="16">
        <v>209444</v>
      </c>
      <c r="K98" s="15" t="s">
        <v>539</v>
      </c>
    </row>
    <row r="99" spans="1:11" s="14" customFormat="1" ht="51">
      <c r="A99" s="15" t="s">
        <v>78</v>
      </c>
      <c r="B99" s="15" t="s">
        <v>207</v>
      </c>
      <c r="C99" s="15" t="s">
        <v>362</v>
      </c>
      <c r="D99" s="15" t="s">
        <v>16</v>
      </c>
      <c r="E99" s="15" t="s">
        <v>439</v>
      </c>
      <c r="F99" s="15" t="s">
        <v>443</v>
      </c>
      <c r="G99" s="15" t="s">
        <v>505</v>
      </c>
      <c r="H99" s="15" t="s">
        <v>482</v>
      </c>
      <c r="I99" s="16">
        <v>0</v>
      </c>
      <c r="J99" s="16">
        <v>244749</v>
      </c>
      <c r="K99" s="15" t="s">
        <v>594</v>
      </c>
    </row>
    <row r="100" spans="1:11" s="14" customFormat="1" ht="51">
      <c r="A100" s="15" t="s">
        <v>127</v>
      </c>
      <c r="B100" s="15" t="s">
        <v>282</v>
      </c>
      <c r="C100" s="15" t="s">
        <v>437</v>
      </c>
      <c r="D100" s="15" t="s">
        <v>16</v>
      </c>
      <c r="E100" s="15" t="s">
        <v>439</v>
      </c>
      <c r="F100" s="15" t="s">
        <v>443</v>
      </c>
      <c r="G100" s="15" t="s">
        <v>505</v>
      </c>
      <c r="H100" s="15" t="s">
        <v>482</v>
      </c>
      <c r="I100" s="16">
        <v>0</v>
      </c>
      <c r="J100" s="16">
        <v>3379373</v>
      </c>
      <c r="K100" s="15" t="s">
        <v>595</v>
      </c>
    </row>
    <row r="101" spans="1:11" s="14" customFormat="1" ht="51">
      <c r="A101" s="15" t="s">
        <v>64</v>
      </c>
      <c r="B101" s="15" t="s">
        <v>177</v>
      </c>
      <c r="C101" s="15" t="s">
        <v>332</v>
      </c>
      <c r="D101" s="15" t="s">
        <v>16</v>
      </c>
      <c r="E101" s="15" t="s">
        <v>439</v>
      </c>
      <c r="F101" s="15" t="s">
        <v>458</v>
      </c>
      <c r="G101" s="15" t="s">
        <v>494</v>
      </c>
      <c r="H101" s="15" t="s">
        <v>482</v>
      </c>
      <c r="I101" s="16">
        <v>0</v>
      </c>
      <c r="J101" s="16">
        <v>121074</v>
      </c>
      <c r="K101" s="15" t="s">
        <v>596</v>
      </c>
    </row>
    <row r="102" spans="1:11" s="14" customFormat="1" ht="51">
      <c r="A102" s="15" t="s">
        <v>102</v>
      </c>
      <c r="B102" s="15" t="s">
        <v>231</v>
      </c>
      <c r="C102" s="15" t="s">
        <v>386</v>
      </c>
      <c r="D102" s="15" t="s">
        <v>16</v>
      </c>
      <c r="E102" s="15" t="s">
        <v>439</v>
      </c>
      <c r="F102" s="15" t="s">
        <v>443</v>
      </c>
      <c r="G102" s="15" t="s">
        <v>478</v>
      </c>
      <c r="H102" s="15" t="s">
        <v>478</v>
      </c>
      <c r="I102" s="16">
        <v>0</v>
      </c>
      <c r="J102" s="16">
        <v>357000</v>
      </c>
      <c r="K102" s="15" t="s">
        <v>597</v>
      </c>
    </row>
    <row r="103" spans="1:11" s="14" customFormat="1" ht="38.25">
      <c r="A103" s="15" t="s">
        <v>95</v>
      </c>
      <c r="B103" s="15" t="s">
        <v>218</v>
      </c>
      <c r="C103" s="15" t="s">
        <v>373</v>
      </c>
      <c r="D103" s="15" t="s">
        <v>16</v>
      </c>
      <c r="E103" s="15" t="s">
        <v>439</v>
      </c>
      <c r="F103" s="15" t="s">
        <v>465</v>
      </c>
      <c r="G103" s="15" t="s">
        <v>507</v>
      </c>
      <c r="H103" s="15" t="s">
        <v>488</v>
      </c>
      <c r="I103" s="16">
        <v>0</v>
      </c>
      <c r="J103" s="16">
        <v>250000</v>
      </c>
      <c r="K103" s="15" t="s">
        <v>598</v>
      </c>
    </row>
    <row r="104" spans="1:11" s="14" customFormat="1" ht="51">
      <c r="A104" s="15" t="s">
        <v>122</v>
      </c>
      <c r="B104" s="15" t="s">
        <v>270</v>
      </c>
      <c r="C104" s="15" t="s">
        <v>425</v>
      </c>
      <c r="D104" s="15" t="s">
        <v>16</v>
      </c>
      <c r="E104" s="15" t="s">
        <v>441</v>
      </c>
      <c r="F104" s="15" t="s">
        <v>471</v>
      </c>
      <c r="G104" s="15" t="s">
        <v>509</v>
      </c>
      <c r="H104" s="15" t="s">
        <v>480</v>
      </c>
      <c r="I104" s="16">
        <v>0</v>
      </c>
      <c r="J104" s="16">
        <v>1012041.79</v>
      </c>
      <c r="K104" s="15" t="s">
        <v>599</v>
      </c>
    </row>
    <row r="105" spans="1:11" s="14" customFormat="1" ht="51">
      <c r="A105" s="15" t="s">
        <v>97</v>
      </c>
      <c r="B105" s="15" t="s">
        <v>221</v>
      </c>
      <c r="C105" s="15" t="s">
        <v>376</v>
      </c>
      <c r="D105" s="15" t="s">
        <v>16</v>
      </c>
      <c r="E105" s="15" t="s">
        <v>439</v>
      </c>
      <c r="F105" s="15" t="s">
        <v>443</v>
      </c>
      <c r="G105" s="15" t="s">
        <v>497</v>
      </c>
      <c r="H105" s="15" t="s">
        <v>482</v>
      </c>
      <c r="I105" s="16">
        <v>0</v>
      </c>
      <c r="J105" s="16">
        <v>250000</v>
      </c>
      <c r="K105" s="15" t="s">
        <v>600</v>
      </c>
    </row>
    <row r="106" spans="1:11" s="14" customFormat="1" ht="51">
      <c r="A106" s="15" t="s">
        <v>97</v>
      </c>
      <c r="B106" s="15" t="s">
        <v>222</v>
      </c>
      <c r="C106" s="15" t="s">
        <v>377</v>
      </c>
      <c r="D106" s="15" t="s">
        <v>16</v>
      </c>
      <c r="E106" s="15" t="s">
        <v>439</v>
      </c>
      <c r="F106" s="15" t="s">
        <v>443</v>
      </c>
      <c r="G106" s="15" t="s">
        <v>497</v>
      </c>
      <c r="H106" s="15" t="s">
        <v>482</v>
      </c>
      <c r="I106" s="16">
        <v>0</v>
      </c>
      <c r="J106" s="16">
        <v>250000</v>
      </c>
      <c r="K106" s="15" t="s">
        <v>601</v>
      </c>
    </row>
    <row r="107" spans="1:11" s="14" customFormat="1" ht="51">
      <c r="A107" s="15" t="s">
        <v>97</v>
      </c>
      <c r="B107" s="15" t="s">
        <v>223</v>
      </c>
      <c r="C107" s="15" t="s">
        <v>378</v>
      </c>
      <c r="D107" s="15" t="s">
        <v>16</v>
      </c>
      <c r="E107" s="15" t="s">
        <v>439</v>
      </c>
      <c r="F107" s="15" t="s">
        <v>443</v>
      </c>
      <c r="G107" s="15" t="s">
        <v>497</v>
      </c>
      <c r="H107" s="15" t="s">
        <v>482</v>
      </c>
      <c r="I107" s="16">
        <v>0</v>
      </c>
      <c r="J107" s="16">
        <v>250000</v>
      </c>
      <c r="K107" s="15" t="s">
        <v>602</v>
      </c>
    </row>
    <row r="108" spans="1:11" s="14" customFormat="1" ht="51">
      <c r="A108" s="15" t="s">
        <v>57</v>
      </c>
      <c r="B108" s="15" t="s">
        <v>170</v>
      </c>
      <c r="C108" s="15" t="s">
        <v>325</v>
      </c>
      <c r="D108" s="15" t="s">
        <v>16</v>
      </c>
      <c r="E108" s="15" t="s">
        <v>439</v>
      </c>
      <c r="F108" s="15" t="s">
        <v>443</v>
      </c>
      <c r="G108" s="15" t="s">
        <v>486</v>
      </c>
      <c r="H108" s="15" t="s">
        <v>476</v>
      </c>
      <c r="I108" s="16">
        <v>0</v>
      </c>
      <c r="J108" s="16">
        <v>93000</v>
      </c>
      <c r="K108" s="15" t="s">
        <v>603</v>
      </c>
    </row>
    <row r="109" spans="1:11" s="14" customFormat="1" ht="51">
      <c r="A109" s="15" t="s">
        <v>57</v>
      </c>
      <c r="B109" s="15" t="s">
        <v>278</v>
      </c>
      <c r="C109" s="15" t="s">
        <v>433</v>
      </c>
      <c r="D109" s="15" t="s">
        <v>16</v>
      </c>
      <c r="E109" s="15" t="s">
        <v>439</v>
      </c>
      <c r="F109" s="15" t="s">
        <v>443</v>
      </c>
      <c r="G109" s="15" t="s">
        <v>486</v>
      </c>
      <c r="H109" s="15" t="s">
        <v>476</v>
      </c>
      <c r="I109" s="16">
        <v>0</v>
      </c>
      <c r="J109" s="16">
        <v>1631250</v>
      </c>
      <c r="K109" s="15" t="s">
        <v>664</v>
      </c>
    </row>
    <row r="110" spans="1:11" s="14" customFormat="1" ht="51">
      <c r="A110" s="15" t="s">
        <v>57</v>
      </c>
      <c r="B110" s="15" t="s">
        <v>273</v>
      </c>
      <c r="C110" s="15" t="s">
        <v>428</v>
      </c>
      <c r="D110" s="15" t="s">
        <v>16</v>
      </c>
      <c r="E110" s="15" t="s">
        <v>439</v>
      </c>
      <c r="F110" s="15" t="s">
        <v>443</v>
      </c>
      <c r="G110" s="15" t="s">
        <v>486</v>
      </c>
      <c r="H110" s="15" t="s">
        <v>476</v>
      </c>
      <c r="I110" s="16">
        <v>0</v>
      </c>
      <c r="J110" s="16">
        <v>1223939</v>
      </c>
      <c r="K110" s="15" t="s">
        <v>604</v>
      </c>
    </row>
    <row r="111" spans="1:11" s="14" customFormat="1" ht="51">
      <c r="A111" s="15" t="s">
        <v>126</v>
      </c>
      <c r="B111" s="15" t="s">
        <v>280</v>
      </c>
      <c r="C111" s="15" t="s">
        <v>435</v>
      </c>
      <c r="D111" s="15" t="s">
        <v>16</v>
      </c>
      <c r="E111" s="15" t="s">
        <v>439</v>
      </c>
      <c r="F111" s="15" t="s">
        <v>443</v>
      </c>
      <c r="G111" s="15" t="s">
        <v>505</v>
      </c>
      <c r="H111" s="15" t="s">
        <v>490</v>
      </c>
      <c r="I111" s="16">
        <v>0</v>
      </c>
      <c r="J111" s="16">
        <v>2000000</v>
      </c>
      <c r="K111" s="15" t="s">
        <v>605</v>
      </c>
    </row>
    <row r="112" spans="1:11" s="14" customFormat="1" ht="51">
      <c r="A112" s="15" t="s">
        <v>107</v>
      </c>
      <c r="B112" s="15" t="s">
        <v>239</v>
      </c>
      <c r="C112" s="15" t="s">
        <v>394</v>
      </c>
      <c r="D112" s="15" t="s">
        <v>16</v>
      </c>
      <c r="E112" s="15" t="s">
        <v>439</v>
      </c>
      <c r="F112" s="15" t="s">
        <v>467</v>
      </c>
      <c r="G112" s="15" t="s">
        <v>502</v>
      </c>
      <c r="H112" s="15" t="s">
        <v>488</v>
      </c>
      <c r="I112" s="16">
        <v>0</v>
      </c>
      <c r="J112" s="16">
        <v>415000</v>
      </c>
      <c r="K112" s="15" t="s">
        <v>606</v>
      </c>
    </row>
    <row r="113" spans="1:11" s="14" customFormat="1" ht="51">
      <c r="A113" s="15" t="s">
        <v>63</v>
      </c>
      <c r="B113" s="15" t="s">
        <v>176</v>
      </c>
      <c r="C113" s="15" t="s">
        <v>331</v>
      </c>
      <c r="D113" s="15" t="s">
        <v>16</v>
      </c>
      <c r="E113" s="15" t="s">
        <v>439</v>
      </c>
      <c r="F113" s="15" t="s">
        <v>443</v>
      </c>
      <c r="G113" s="15" t="s">
        <v>499</v>
      </c>
      <c r="H113" s="15" t="s">
        <v>474</v>
      </c>
      <c r="I113" s="16">
        <v>0</v>
      </c>
      <c r="J113" s="16">
        <v>114000</v>
      </c>
      <c r="K113" s="15" t="s">
        <v>607</v>
      </c>
    </row>
    <row r="114" spans="1:11" s="14" customFormat="1" ht="25.5">
      <c r="A114" s="15" t="s">
        <v>80</v>
      </c>
      <c r="B114" s="15" t="s">
        <v>200</v>
      </c>
      <c r="C114" s="15" t="s">
        <v>355</v>
      </c>
      <c r="D114" s="15" t="s">
        <v>16</v>
      </c>
      <c r="E114" s="15" t="s">
        <v>442</v>
      </c>
      <c r="F114" s="15" t="s">
        <v>448</v>
      </c>
      <c r="G114" s="15" t="s">
        <v>484</v>
      </c>
      <c r="H114" s="15" t="s">
        <v>485</v>
      </c>
      <c r="I114" s="16">
        <v>0</v>
      </c>
      <c r="J114" s="16">
        <v>218377</v>
      </c>
      <c r="K114" s="15" t="s">
        <v>608</v>
      </c>
    </row>
    <row r="115" spans="1:11" s="14" customFormat="1" ht="51">
      <c r="A115" s="15" t="s">
        <v>39</v>
      </c>
      <c r="B115" s="15" t="s">
        <v>224</v>
      </c>
      <c r="C115" s="15" t="s">
        <v>379</v>
      </c>
      <c r="D115" s="15" t="s">
        <v>16</v>
      </c>
      <c r="E115" s="15" t="s">
        <v>441</v>
      </c>
      <c r="F115" s="15" t="s">
        <v>456</v>
      </c>
      <c r="G115" s="15" t="s">
        <v>492</v>
      </c>
      <c r="H115" s="15" t="s">
        <v>493</v>
      </c>
      <c r="I115" s="16">
        <v>0</v>
      </c>
      <c r="J115" s="16">
        <v>254338</v>
      </c>
      <c r="K115" s="15" t="s">
        <v>609</v>
      </c>
    </row>
    <row r="116" spans="1:11" s="14" customFormat="1" ht="51">
      <c r="A116" s="15" t="s">
        <v>125</v>
      </c>
      <c r="B116" s="15" t="s">
        <v>277</v>
      </c>
      <c r="C116" s="15" t="s">
        <v>432</v>
      </c>
      <c r="D116" s="15" t="s">
        <v>16</v>
      </c>
      <c r="E116" s="15" t="s">
        <v>439</v>
      </c>
      <c r="F116" s="15" t="s">
        <v>465</v>
      </c>
      <c r="G116" s="15" t="s">
        <v>511</v>
      </c>
      <c r="H116" s="15" t="s">
        <v>488</v>
      </c>
      <c r="I116" s="16">
        <v>0</v>
      </c>
      <c r="J116" s="16">
        <v>1542500</v>
      </c>
      <c r="K116" s="15" t="s">
        <v>610</v>
      </c>
    </row>
    <row r="117" spans="1:11" s="14" customFormat="1" ht="51">
      <c r="A117" s="15" t="s">
        <v>32</v>
      </c>
      <c r="B117" s="15" t="s">
        <v>141</v>
      </c>
      <c r="C117" s="15" t="s">
        <v>296</v>
      </c>
      <c r="D117" s="15" t="s">
        <v>16</v>
      </c>
      <c r="E117" s="15" t="s">
        <v>440</v>
      </c>
      <c r="F117" s="15" t="s">
        <v>449</v>
      </c>
      <c r="G117" s="15" t="s">
        <v>489</v>
      </c>
      <c r="H117" s="15" t="s">
        <v>485</v>
      </c>
      <c r="I117" s="16">
        <v>64000</v>
      </c>
      <c r="J117" s="16">
        <v>0</v>
      </c>
      <c r="K117" s="15" t="s">
        <v>611</v>
      </c>
    </row>
    <row r="118" spans="1:11" s="14" customFormat="1" ht="38.25">
      <c r="A118" s="15" t="s">
        <v>24</v>
      </c>
      <c r="B118" s="15" t="s">
        <v>272</v>
      </c>
      <c r="C118" s="15" t="s">
        <v>427</v>
      </c>
      <c r="D118" s="15" t="s">
        <v>16</v>
      </c>
      <c r="E118" s="15" t="s">
        <v>440</v>
      </c>
      <c r="F118" s="15" t="s">
        <v>444</v>
      </c>
      <c r="G118" s="15" t="s">
        <v>477</v>
      </c>
      <c r="H118" s="15" t="s">
        <v>478</v>
      </c>
      <c r="I118" s="16">
        <v>0</v>
      </c>
      <c r="J118" s="16">
        <v>1192500</v>
      </c>
      <c r="K118" s="15" t="s">
        <v>612</v>
      </c>
    </row>
    <row r="119" spans="1:11" s="14" customFormat="1" ht="51">
      <c r="A119" s="15" t="s">
        <v>24</v>
      </c>
      <c r="B119" s="15" t="s">
        <v>281</v>
      </c>
      <c r="C119" s="15" t="s">
        <v>436</v>
      </c>
      <c r="D119" s="15" t="s">
        <v>16</v>
      </c>
      <c r="E119" s="15" t="s">
        <v>440</v>
      </c>
      <c r="F119" s="15" t="s">
        <v>444</v>
      </c>
      <c r="G119" s="15" t="s">
        <v>477</v>
      </c>
      <c r="H119" s="15" t="s">
        <v>478</v>
      </c>
      <c r="I119" s="16">
        <v>0</v>
      </c>
      <c r="J119" s="16">
        <v>2512500</v>
      </c>
      <c r="K119" s="15" t="s">
        <v>613</v>
      </c>
    </row>
    <row r="120" spans="1:11" s="14" customFormat="1" ht="38.25">
      <c r="A120" s="15" t="s">
        <v>24</v>
      </c>
      <c r="B120" s="15" t="s">
        <v>267</v>
      </c>
      <c r="C120" s="15" t="s">
        <v>422</v>
      </c>
      <c r="D120" s="15" t="s">
        <v>16</v>
      </c>
      <c r="E120" s="15" t="s">
        <v>440</v>
      </c>
      <c r="F120" s="15" t="s">
        <v>444</v>
      </c>
      <c r="G120" s="15" t="s">
        <v>477</v>
      </c>
      <c r="H120" s="15" t="s">
        <v>478</v>
      </c>
      <c r="I120" s="16">
        <v>0</v>
      </c>
      <c r="J120" s="16">
        <v>967500</v>
      </c>
      <c r="K120" s="15" t="s">
        <v>614</v>
      </c>
    </row>
    <row r="121" spans="1:11" s="14" customFormat="1" ht="38.25">
      <c r="A121" s="15" t="s">
        <v>24</v>
      </c>
      <c r="B121" s="15" t="s">
        <v>205</v>
      </c>
      <c r="C121" s="15" t="s">
        <v>360</v>
      </c>
      <c r="D121" s="15" t="s">
        <v>16</v>
      </c>
      <c r="E121" s="15" t="s">
        <v>440</v>
      </c>
      <c r="F121" s="15" t="s">
        <v>444</v>
      </c>
      <c r="G121" s="15" t="s">
        <v>493</v>
      </c>
      <c r="H121" s="15" t="s">
        <v>478</v>
      </c>
      <c r="I121" s="16">
        <v>967000</v>
      </c>
      <c r="J121" s="16">
        <v>242000</v>
      </c>
      <c r="K121" s="15" t="s">
        <v>615</v>
      </c>
    </row>
    <row r="122" spans="1:11" s="14" customFormat="1" ht="51">
      <c r="A122" s="15" t="s">
        <v>101</v>
      </c>
      <c r="B122" s="15" t="s">
        <v>260</v>
      </c>
      <c r="C122" s="15" t="s">
        <v>415</v>
      </c>
      <c r="D122" s="15" t="s">
        <v>16</v>
      </c>
      <c r="E122" s="15" t="s">
        <v>440</v>
      </c>
      <c r="F122" s="15" t="s">
        <v>444</v>
      </c>
      <c r="G122" s="15" t="s">
        <v>474</v>
      </c>
      <c r="H122" s="15" t="s">
        <v>478</v>
      </c>
      <c r="I122" s="16">
        <v>0</v>
      </c>
      <c r="J122" s="16">
        <v>667625.56</v>
      </c>
      <c r="K122" s="15" t="s">
        <v>616</v>
      </c>
    </row>
    <row r="123" spans="1:11" s="14" customFormat="1" ht="51">
      <c r="A123" s="15" t="s">
        <v>101</v>
      </c>
      <c r="B123" s="15" t="s">
        <v>262</v>
      </c>
      <c r="C123" s="15" t="s">
        <v>417</v>
      </c>
      <c r="D123" s="15" t="s">
        <v>16</v>
      </c>
      <c r="E123" s="15" t="s">
        <v>440</v>
      </c>
      <c r="F123" s="15" t="s">
        <v>444</v>
      </c>
      <c r="G123" s="15" t="s">
        <v>474</v>
      </c>
      <c r="H123" s="15" t="s">
        <v>478</v>
      </c>
      <c r="I123" s="16">
        <v>0</v>
      </c>
      <c r="J123" s="16">
        <v>677591.25</v>
      </c>
      <c r="K123" s="15" t="s">
        <v>617</v>
      </c>
    </row>
    <row r="124" spans="1:11" s="14" customFormat="1" ht="51">
      <c r="A124" s="15" t="s">
        <v>101</v>
      </c>
      <c r="B124" s="15" t="s">
        <v>256</v>
      </c>
      <c r="C124" s="15" t="s">
        <v>411</v>
      </c>
      <c r="D124" s="15" t="s">
        <v>16</v>
      </c>
      <c r="E124" s="15" t="s">
        <v>440</v>
      </c>
      <c r="F124" s="15" t="s">
        <v>444</v>
      </c>
      <c r="G124" s="15" t="s">
        <v>493</v>
      </c>
      <c r="H124" s="15" t="s">
        <v>478</v>
      </c>
      <c r="I124" s="16">
        <v>0</v>
      </c>
      <c r="J124" s="16">
        <v>629404.42</v>
      </c>
      <c r="K124" s="15" t="s">
        <v>618</v>
      </c>
    </row>
    <row r="125" spans="1:11" s="14" customFormat="1" ht="51">
      <c r="A125" s="15" t="s">
        <v>101</v>
      </c>
      <c r="B125" s="15" t="s">
        <v>257</v>
      </c>
      <c r="C125" s="15" t="s">
        <v>412</v>
      </c>
      <c r="D125" s="15" t="s">
        <v>16</v>
      </c>
      <c r="E125" s="15" t="s">
        <v>440</v>
      </c>
      <c r="F125" s="15" t="s">
        <v>444</v>
      </c>
      <c r="G125" s="15" t="s">
        <v>474</v>
      </c>
      <c r="H125" s="15" t="s">
        <v>478</v>
      </c>
      <c r="I125" s="16">
        <v>0</v>
      </c>
      <c r="J125" s="16">
        <v>655517.81</v>
      </c>
      <c r="K125" s="15" t="s">
        <v>619</v>
      </c>
    </row>
    <row r="126" spans="1:11" s="14" customFormat="1" ht="51">
      <c r="A126" s="15" t="s">
        <v>101</v>
      </c>
      <c r="B126" s="15" t="s">
        <v>230</v>
      </c>
      <c r="C126" s="15" t="s">
        <v>385</v>
      </c>
      <c r="D126" s="15" t="s">
        <v>16</v>
      </c>
      <c r="E126" s="15" t="s">
        <v>440</v>
      </c>
      <c r="F126" s="15" t="s">
        <v>444</v>
      </c>
      <c r="G126" s="15" t="s">
        <v>474</v>
      </c>
      <c r="H126" s="15" t="s">
        <v>478</v>
      </c>
      <c r="I126" s="16">
        <v>0</v>
      </c>
      <c r="J126" s="16">
        <v>350021.25</v>
      </c>
      <c r="K126" s="15" t="s">
        <v>620</v>
      </c>
    </row>
    <row r="127" spans="1:11" s="14" customFormat="1" ht="51">
      <c r="A127" s="15" t="s">
        <v>101</v>
      </c>
      <c r="B127" s="15" t="s">
        <v>255</v>
      </c>
      <c r="C127" s="15" t="s">
        <v>410</v>
      </c>
      <c r="D127" s="15" t="s">
        <v>16</v>
      </c>
      <c r="E127" s="15" t="s">
        <v>440</v>
      </c>
      <c r="F127" s="15" t="s">
        <v>444</v>
      </c>
      <c r="G127" s="15" t="s">
        <v>474</v>
      </c>
      <c r="H127" s="15" t="s">
        <v>478</v>
      </c>
      <c r="I127" s="16">
        <v>0</v>
      </c>
      <c r="J127" s="16">
        <v>610374.75</v>
      </c>
      <c r="K127" s="15" t="s">
        <v>621</v>
      </c>
    </row>
    <row r="128" spans="1:11" s="14" customFormat="1" ht="38.25">
      <c r="A128" s="15" t="s">
        <v>54</v>
      </c>
      <c r="B128" s="15" t="s">
        <v>250</v>
      </c>
      <c r="C128" s="15" t="s">
        <v>405</v>
      </c>
      <c r="D128" s="15" t="s">
        <v>16</v>
      </c>
      <c r="E128" s="15" t="s">
        <v>440</v>
      </c>
      <c r="F128" s="15" t="s">
        <v>444</v>
      </c>
      <c r="G128" s="15" t="s">
        <v>478</v>
      </c>
      <c r="H128" s="15" t="s">
        <v>485</v>
      </c>
      <c r="I128" s="16">
        <v>0</v>
      </c>
      <c r="J128" s="16">
        <v>537750</v>
      </c>
      <c r="K128" s="15" t="s">
        <v>622</v>
      </c>
    </row>
    <row r="129" spans="1:11" s="14" customFormat="1" ht="38.25">
      <c r="A129" s="15" t="s">
        <v>54</v>
      </c>
      <c r="B129" s="15" t="s">
        <v>167</v>
      </c>
      <c r="C129" s="15" t="s">
        <v>322</v>
      </c>
      <c r="D129" s="15" t="s">
        <v>16</v>
      </c>
      <c r="E129" s="15" t="s">
        <v>440</v>
      </c>
      <c r="F129" s="15" t="s">
        <v>444</v>
      </c>
      <c r="G129" s="15" t="s">
        <v>478</v>
      </c>
      <c r="H129" s="15" t="s">
        <v>485</v>
      </c>
      <c r="I129" s="16">
        <v>0</v>
      </c>
      <c r="J129" s="16">
        <v>80025</v>
      </c>
      <c r="K129" s="15" t="s">
        <v>623</v>
      </c>
    </row>
    <row r="130" spans="1:11" s="14" customFormat="1" ht="51">
      <c r="A130" s="15" t="s">
        <v>109</v>
      </c>
      <c r="B130" s="15" t="s">
        <v>244</v>
      </c>
      <c r="C130" s="15" t="s">
        <v>399</v>
      </c>
      <c r="D130" s="15" t="s">
        <v>16</v>
      </c>
      <c r="E130" s="15" t="s">
        <v>441</v>
      </c>
      <c r="F130" s="15" t="s">
        <v>471</v>
      </c>
      <c r="G130" s="15" t="s">
        <v>503</v>
      </c>
      <c r="H130" s="15" t="s">
        <v>480</v>
      </c>
      <c r="I130" s="16">
        <v>0</v>
      </c>
      <c r="J130" s="16">
        <v>500000</v>
      </c>
      <c r="K130" s="15" t="s">
        <v>665</v>
      </c>
    </row>
    <row r="131" spans="1:11" s="14" customFormat="1" ht="25.5">
      <c r="A131" s="15" t="s">
        <v>85</v>
      </c>
      <c r="B131" s="15" t="s">
        <v>206</v>
      </c>
      <c r="C131" s="15" t="s">
        <v>361</v>
      </c>
      <c r="D131" s="15" t="s">
        <v>16</v>
      </c>
      <c r="E131" s="15" t="s">
        <v>439</v>
      </c>
      <c r="F131" s="15" t="s">
        <v>443</v>
      </c>
      <c r="G131" s="15" t="s">
        <v>486</v>
      </c>
      <c r="H131" s="15" t="s">
        <v>476</v>
      </c>
      <c r="I131" s="16">
        <v>0</v>
      </c>
      <c r="J131" s="16">
        <v>244375</v>
      </c>
      <c r="K131" s="15" t="s">
        <v>624</v>
      </c>
    </row>
    <row r="132" spans="1:11" s="14" customFormat="1" ht="25.5">
      <c r="A132" s="15" t="s">
        <v>81</v>
      </c>
      <c r="B132" s="15" t="s">
        <v>201</v>
      </c>
      <c r="C132" s="15" t="s">
        <v>356</v>
      </c>
      <c r="D132" s="15" t="s">
        <v>16</v>
      </c>
      <c r="E132" s="15" t="s">
        <v>442</v>
      </c>
      <c r="F132" s="15" t="s">
        <v>448</v>
      </c>
      <c r="G132" s="15" t="s">
        <v>484</v>
      </c>
      <c r="H132" s="15" t="s">
        <v>485</v>
      </c>
      <c r="I132" s="16">
        <v>0</v>
      </c>
      <c r="J132" s="16">
        <v>219300</v>
      </c>
      <c r="K132" s="15" t="s">
        <v>625</v>
      </c>
    </row>
    <row r="133" spans="1:11" s="14" customFormat="1" ht="51">
      <c r="A133" s="15" t="s">
        <v>124</v>
      </c>
      <c r="B133" s="15" t="s">
        <v>276</v>
      </c>
      <c r="C133" s="15" t="s">
        <v>431</v>
      </c>
      <c r="D133" s="15" t="s">
        <v>16</v>
      </c>
      <c r="E133" s="15" t="s">
        <v>441</v>
      </c>
      <c r="F133" s="15" t="s">
        <v>461</v>
      </c>
      <c r="G133" s="15" t="s">
        <v>506</v>
      </c>
      <c r="H133" s="15" t="s">
        <v>477</v>
      </c>
      <c r="I133" s="16">
        <v>0</v>
      </c>
      <c r="J133" s="16">
        <v>1430000</v>
      </c>
      <c r="K133" s="15" t="s">
        <v>626</v>
      </c>
    </row>
    <row r="134" spans="1:11" s="14" customFormat="1" ht="51">
      <c r="A134" s="15" t="s">
        <v>117</v>
      </c>
      <c r="B134" s="15" t="s">
        <v>259</v>
      </c>
      <c r="C134" s="15" t="s">
        <v>414</v>
      </c>
      <c r="D134" s="15" t="s">
        <v>16</v>
      </c>
      <c r="E134" s="15" t="s">
        <v>441</v>
      </c>
      <c r="F134" s="15" t="s">
        <v>461</v>
      </c>
      <c r="G134" s="15" t="s">
        <v>506</v>
      </c>
      <c r="H134" s="15" t="s">
        <v>477</v>
      </c>
      <c r="I134" s="16">
        <v>0</v>
      </c>
      <c r="J134" s="16">
        <v>666551.6</v>
      </c>
      <c r="K134" s="15" t="s">
        <v>627</v>
      </c>
    </row>
    <row r="135" spans="1:11" s="14" customFormat="1" ht="51">
      <c r="A135" s="15" t="s">
        <v>27</v>
      </c>
      <c r="B135" s="15" t="s">
        <v>275</v>
      </c>
      <c r="C135" s="15" t="s">
        <v>430</v>
      </c>
      <c r="D135" s="15" t="s">
        <v>16</v>
      </c>
      <c r="E135" s="15" t="s">
        <v>440</v>
      </c>
      <c r="F135" s="15" t="s">
        <v>447</v>
      </c>
      <c r="G135" s="15" t="s">
        <v>483</v>
      </c>
      <c r="H135" s="15" t="s">
        <v>478</v>
      </c>
      <c r="I135" s="16">
        <v>0</v>
      </c>
      <c r="J135" s="16">
        <v>1331702</v>
      </c>
      <c r="K135" s="15" t="s">
        <v>628</v>
      </c>
    </row>
    <row r="136" spans="1:11" s="14" customFormat="1" ht="51">
      <c r="A136" s="15" t="s">
        <v>27</v>
      </c>
      <c r="B136" s="15" t="s">
        <v>199</v>
      </c>
      <c r="C136" s="15" t="s">
        <v>354</v>
      </c>
      <c r="D136" s="15" t="s">
        <v>16</v>
      </c>
      <c r="E136" s="15" t="s">
        <v>440</v>
      </c>
      <c r="F136" s="15" t="s">
        <v>447</v>
      </c>
      <c r="G136" s="15" t="s">
        <v>483</v>
      </c>
      <c r="H136" s="15" t="s">
        <v>478</v>
      </c>
      <c r="I136" s="16">
        <v>0</v>
      </c>
      <c r="J136" s="16">
        <v>216540</v>
      </c>
      <c r="K136" s="15" t="s">
        <v>629</v>
      </c>
    </row>
    <row r="137" spans="1:11" s="14" customFormat="1" ht="51">
      <c r="A137" s="15" t="s">
        <v>51</v>
      </c>
      <c r="B137" s="15" t="s">
        <v>264</v>
      </c>
      <c r="C137" s="15" t="s">
        <v>419</v>
      </c>
      <c r="D137" s="15" t="s">
        <v>16</v>
      </c>
      <c r="E137" s="15" t="s">
        <v>442</v>
      </c>
      <c r="F137" s="15" t="s">
        <v>452</v>
      </c>
      <c r="G137" s="15" t="s">
        <v>489</v>
      </c>
      <c r="H137" s="15" t="s">
        <v>485</v>
      </c>
      <c r="I137" s="16">
        <v>0</v>
      </c>
      <c r="J137" s="16">
        <v>746250</v>
      </c>
      <c r="K137" s="15" t="s">
        <v>630</v>
      </c>
    </row>
    <row r="138" spans="1:11" s="14" customFormat="1" ht="51">
      <c r="A138" s="15" t="s">
        <v>121</v>
      </c>
      <c r="B138" s="15" t="s">
        <v>269</v>
      </c>
      <c r="C138" s="15" t="s">
        <v>424</v>
      </c>
      <c r="D138" s="15" t="s">
        <v>16</v>
      </c>
      <c r="E138" s="15" t="s">
        <v>439</v>
      </c>
      <c r="F138" s="15" t="s">
        <v>458</v>
      </c>
      <c r="G138" s="15" t="s">
        <v>502</v>
      </c>
      <c r="H138" s="15" t="s">
        <v>482</v>
      </c>
      <c r="I138" s="16">
        <v>0</v>
      </c>
      <c r="J138" s="16">
        <v>997097</v>
      </c>
      <c r="K138" s="15" t="s">
        <v>631</v>
      </c>
    </row>
    <row r="139" spans="1:11" s="14" customFormat="1" ht="38.25">
      <c r="A139" s="15" t="s">
        <v>120</v>
      </c>
      <c r="B139" s="15" t="s">
        <v>266</v>
      </c>
      <c r="C139" s="15" t="s">
        <v>421</v>
      </c>
      <c r="D139" s="15" t="s">
        <v>16</v>
      </c>
      <c r="E139" s="15" t="s">
        <v>442</v>
      </c>
      <c r="F139" s="15" t="s">
        <v>448</v>
      </c>
      <c r="G139" s="15" t="s">
        <v>484</v>
      </c>
      <c r="H139" s="15" t="s">
        <v>485</v>
      </c>
      <c r="I139" s="16">
        <v>0</v>
      </c>
      <c r="J139" s="16">
        <v>928803.84</v>
      </c>
      <c r="K139" s="15" t="s">
        <v>632</v>
      </c>
    </row>
    <row r="140" spans="1:11" s="14" customFormat="1" ht="25.5">
      <c r="A140" s="15" t="s">
        <v>68</v>
      </c>
      <c r="B140" s="15" t="s">
        <v>182</v>
      </c>
      <c r="C140" s="15" t="s">
        <v>337</v>
      </c>
      <c r="D140" s="15" t="s">
        <v>16</v>
      </c>
      <c r="E140" s="15" t="s">
        <v>440</v>
      </c>
      <c r="F140" s="15" t="s">
        <v>448</v>
      </c>
      <c r="G140" s="15" t="s">
        <v>484</v>
      </c>
      <c r="H140" s="15" t="s">
        <v>485</v>
      </c>
      <c r="I140" s="16">
        <v>0</v>
      </c>
      <c r="J140" s="16">
        <v>139964</v>
      </c>
      <c r="K140" s="15" t="s">
        <v>633</v>
      </c>
    </row>
    <row r="141" spans="1:11" s="14" customFormat="1" ht="51">
      <c r="A141" s="15" t="s">
        <v>68</v>
      </c>
      <c r="B141" s="15" t="s">
        <v>236</v>
      </c>
      <c r="C141" s="15" t="s">
        <v>391</v>
      </c>
      <c r="D141" s="15" t="s">
        <v>16</v>
      </c>
      <c r="E141" s="15" t="s">
        <v>440</v>
      </c>
      <c r="F141" s="15" t="s">
        <v>448</v>
      </c>
      <c r="G141" s="15" t="s">
        <v>498</v>
      </c>
      <c r="H141" s="15" t="s">
        <v>485</v>
      </c>
      <c r="I141" s="16">
        <v>0</v>
      </c>
      <c r="J141" s="16">
        <v>371800</v>
      </c>
      <c r="K141" s="15" t="s">
        <v>634</v>
      </c>
    </row>
    <row r="142" spans="1:11" s="14" customFormat="1" ht="27">
      <c r="A142" s="15" t="s">
        <v>35</v>
      </c>
      <c r="B142" s="15" t="s">
        <v>144</v>
      </c>
      <c r="C142" s="15" t="s">
        <v>299</v>
      </c>
      <c r="D142" s="15" t="s">
        <v>515</v>
      </c>
      <c r="E142" s="15" t="s">
        <v>442</v>
      </c>
      <c r="F142" s="15" t="s">
        <v>452</v>
      </c>
      <c r="G142" s="15" t="s">
        <v>489</v>
      </c>
      <c r="H142" s="15" t="s">
        <v>490</v>
      </c>
      <c r="I142" s="16">
        <v>4957464</v>
      </c>
      <c r="J142" s="16">
        <v>0</v>
      </c>
      <c r="K142" s="15" t="s">
        <v>635</v>
      </c>
    </row>
    <row r="143" spans="1:11" s="14" customFormat="1" ht="27">
      <c r="A143" s="15" t="s">
        <v>28</v>
      </c>
      <c r="B143" s="15" t="s">
        <v>136</v>
      </c>
      <c r="C143" s="15" t="s">
        <v>291</v>
      </c>
      <c r="D143" s="15" t="s">
        <v>515</v>
      </c>
      <c r="E143" s="15" t="s">
        <v>439</v>
      </c>
      <c r="F143" s="15" t="s">
        <v>446</v>
      </c>
      <c r="G143" s="15" t="s">
        <v>481</v>
      </c>
      <c r="H143" s="15" t="s">
        <v>482</v>
      </c>
      <c r="I143" s="16">
        <v>975000</v>
      </c>
      <c r="J143" s="16">
        <v>0</v>
      </c>
      <c r="K143" s="15" t="s">
        <v>637</v>
      </c>
    </row>
    <row r="144" spans="1:11" s="14" customFormat="1" ht="51">
      <c r="A144" s="15" t="s">
        <v>31</v>
      </c>
      <c r="B144" s="15" t="s">
        <v>140</v>
      </c>
      <c r="C144" s="15" t="s">
        <v>295</v>
      </c>
      <c r="D144" s="15" t="s">
        <v>515</v>
      </c>
      <c r="E144" s="15" t="s">
        <v>439</v>
      </c>
      <c r="F144" s="15" t="s">
        <v>450</v>
      </c>
      <c r="G144" s="15" t="s">
        <v>480</v>
      </c>
      <c r="H144" s="15" t="s">
        <v>488</v>
      </c>
      <c r="I144" s="16">
        <v>85715405</v>
      </c>
      <c r="J144" s="16">
        <v>0</v>
      </c>
      <c r="K144" s="15" t="s">
        <v>666</v>
      </c>
    </row>
    <row r="145" spans="1:11" s="14" customFormat="1" ht="51">
      <c r="A145" s="15" t="s">
        <v>41</v>
      </c>
      <c r="B145" s="15" t="s">
        <v>151</v>
      </c>
      <c r="C145" s="15" t="s">
        <v>306</v>
      </c>
      <c r="D145" s="15" t="s">
        <v>515</v>
      </c>
      <c r="E145" s="15" t="s">
        <v>441</v>
      </c>
      <c r="F145" s="15" t="s">
        <v>457</v>
      </c>
      <c r="G145" s="15" t="s">
        <v>492</v>
      </c>
      <c r="H145" s="15" t="s">
        <v>493</v>
      </c>
      <c r="I145" s="16">
        <v>600000</v>
      </c>
      <c r="J145" s="16">
        <v>0</v>
      </c>
      <c r="K145" s="15" t="s">
        <v>643</v>
      </c>
    </row>
    <row r="146" spans="1:11" s="14" customFormat="1" ht="27">
      <c r="A146" s="15" t="s">
        <v>39</v>
      </c>
      <c r="B146" s="15" t="s">
        <v>148</v>
      </c>
      <c r="C146" s="15" t="s">
        <v>303</v>
      </c>
      <c r="D146" s="15" t="s">
        <v>515</v>
      </c>
      <c r="E146" s="15" t="s">
        <v>441</v>
      </c>
      <c r="F146" s="15" t="s">
        <v>456</v>
      </c>
      <c r="G146" s="15" t="s">
        <v>492</v>
      </c>
      <c r="H146" s="15" t="s">
        <v>493</v>
      </c>
      <c r="I146" s="16">
        <v>589000</v>
      </c>
      <c r="J146" s="16">
        <v>0</v>
      </c>
      <c r="K146" s="15" t="s">
        <v>645</v>
      </c>
    </row>
    <row r="147" spans="1:11" s="14" customFormat="1" ht="51">
      <c r="A147" s="15" t="s">
        <v>39</v>
      </c>
      <c r="B147" s="15" t="s">
        <v>149</v>
      </c>
      <c r="C147" s="15" t="s">
        <v>304</v>
      </c>
      <c r="D147" s="15" t="s">
        <v>515</v>
      </c>
      <c r="E147" s="15" t="s">
        <v>441</v>
      </c>
      <c r="F147" s="15" t="s">
        <v>456</v>
      </c>
      <c r="G147" s="15" t="s">
        <v>492</v>
      </c>
      <c r="H147" s="15" t="s">
        <v>493</v>
      </c>
      <c r="I147" s="16">
        <v>513800</v>
      </c>
      <c r="J147" s="16">
        <v>0</v>
      </c>
      <c r="K147" s="15" t="s">
        <v>646</v>
      </c>
    </row>
    <row r="148" spans="1:11" s="14" customFormat="1" ht="38.25">
      <c r="A148" s="15" t="s">
        <v>45</v>
      </c>
      <c r="B148" s="15" t="s">
        <v>156</v>
      </c>
      <c r="C148" s="15" t="s">
        <v>311</v>
      </c>
      <c r="D148" s="15" t="s">
        <v>515</v>
      </c>
      <c r="E148" s="15" t="s">
        <v>440</v>
      </c>
      <c r="F148" s="15" t="s">
        <v>459</v>
      </c>
      <c r="G148" s="15" t="s">
        <v>487</v>
      </c>
      <c r="H148" s="15" t="s">
        <v>478</v>
      </c>
      <c r="I148" s="16">
        <v>824000</v>
      </c>
      <c r="J148" s="16">
        <v>0</v>
      </c>
      <c r="K148" s="15" t="s">
        <v>652</v>
      </c>
    </row>
    <row r="149" spans="1:11" s="14" customFormat="1" ht="51">
      <c r="A149" s="15" t="s">
        <v>40</v>
      </c>
      <c r="B149" s="15" t="s">
        <v>150</v>
      </c>
      <c r="C149" s="15" t="s">
        <v>305</v>
      </c>
      <c r="D149" s="15" t="s">
        <v>515</v>
      </c>
      <c r="E149" s="15" t="s">
        <v>442</v>
      </c>
      <c r="F149" s="15" t="s">
        <v>448</v>
      </c>
      <c r="G149" s="15" t="s">
        <v>484</v>
      </c>
      <c r="H149" s="15" t="s">
        <v>485</v>
      </c>
      <c r="I149" s="16">
        <v>1246000</v>
      </c>
      <c r="J149" s="16">
        <v>0</v>
      </c>
      <c r="K149" s="15" t="s">
        <v>653</v>
      </c>
    </row>
    <row r="150" spans="1:11" s="14" customFormat="1" ht="51">
      <c r="A150" s="15" t="s">
        <v>22</v>
      </c>
      <c r="B150" s="15" t="s">
        <v>128</v>
      </c>
      <c r="C150" s="15" t="s">
        <v>283</v>
      </c>
      <c r="D150" s="15" t="s">
        <v>515</v>
      </c>
      <c r="E150" s="15" t="s">
        <v>439</v>
      </c>
      <c r="F150" s="15" t="s">
        <v>443</v>
      </c>
      <c r="G150" s="15" t="s">
        <v>473</v>
      </c>
      <c r="H150" s="15" t="s">
        <v>474</v>
      </c>
      <c r="I150" s="16">
        <v>2166000</v>
      </c>
      <c r="J150" s="16">
        <v>0</v>
      </c>
      <c r="K150" s="15" t="s">
        <v>655</v>
      </c>
    </row>
    <row r="151" spans="1:11" s="14" customFormat="1" ht="51">
      <c r="A151" s="15" t="s">
        <v>22</v>
      </c>
      <c r="B151" s="15" t="s">
        <v>138</v>
      </c>
      <c r="C151" s="15" t="s">
        <v>293</v>
      </c>
      <c r="D151" s="15" t="s">
        <v>515</v>
      </c>
      <c r="E151" s="15" t="s">
        <v>439</v>
      </c>
      <c r="F151" s="15" t="s">
        <v>443</v>
      </c>
      <c r="G151" s="15" t="s">
        <v>486</v>
      </c>
      <c r="H151" s="15" t="s">
        <v>476</v>
      </c>
      <c r="I151" s="16">
        <v>4779200</v>
      </c>
      <c r="J151" s="16">
        <v>0</v>
      </c>
      <c r="K151" s="15" t="s">
        <v>656</v>
      </c>
    </row>
    <row r="152" spans="1:11" s="14" customFormat="1" ht="25.5">
      <c r="A152" s="15" t="s">
        <v>44</v>
      </c>
      <c r="B152" s="15" t="s">
        <v>155</v>
      </c>
      <c r="C152" s="15" t="s">
        <v>310</v>
      </c>
      <c r="D152" s="15" t="s">
        <v>17</v>
      </c>
      <c r="E152" s="15" t="s">
        <v>440</v>
      </c>
      <c r="F152" s="15" t="s">
        <v>444</v>
      </c>
      <c r="G152" s="15" t="s">
        <v>493</v>
      </c>
      <c r="H152" s="15" t="s">
        <v>478</v>
      </c>
      <c r="I152" s="16">
        <v>112000</v>
      </c>
      <c r="J152" s="16">
        <v>0</v>
      </c>
      <c r="K152" s="15" t="s">
        <v>636</v>
      </c>
    </row>
    <row r="153" spans="1:11" s="14" customFormat="1" ht="51">
      <c r="A153" s="15" t="s">
        <v>38</v>
      </c>
      <c r="B153" s="15" t="s">
        <v>147</v>
      </c>
      <c r="C153" s="15" t="s">
        <v>302</v>
      </c>
      <c r="D153" s="15" t="s">
        <v>17</v>
      </c>
      <c r="E153" s="15" t="s">
        <v>441</v>
      </c>
      <c r="F153" s="15" t="s">
        <v>455</v>
      </c>
      <c r="G153" s="15" t="s">
        <v>491</v>
      </c>
      <c r="H153" s="15" t="s">
        <v>477</v>
      </c>
      <c r="I153" s="16">
        <v>100000</v>
      </c>
      <c r="J153" s="16">
        <v>0</v>
      </c>
      <c r="K153" s="15" t="s">
        <v>669</v>
      </c>
    </row>
    <row r="154" spans="1:11" s="14" customFormat="1" ht="38.25">
      <c r="A154" s="15" t="s">
        <v>33</v>
      </c>
      <c r="B154" s="15" t="s">
        <v>142</v>
      </c>
      <c r="C154" s="15" t="s">
        <v>297</v>
      </c>
      <c r="D154" s="15" t="s">
        <v>17</v>
      </c>
      <c r="E154" s="15" t="s">
        <v>442</v>
      </c>
      <c r="F154" s="15" t="s">
        <v>451</v>
      </c>
      <c r="G154" s="15" t="s">
        <v>490</v>
      </c>
      <c r="H154" s="15" t="s">
        <v>485</v>
      </c>
      <c r="I154" s="16">
        <v>3885000</v>
      </c>
      <c r="J154" s="16">
        <v>0</v>
      </c>
      <c r="K154" s="15" t="s">
        <v>638</v>
      </c>
    </row>
    <row r="155" spans="1:11" s="14" customFormat="1" ht="51">
      <c r="A155" s="15" t="s">
        <v>33</v>
      </c>
      <c r="B155" s="15" t="s">
        <v>157</v>
      </c>
      <c r="C155" s="15" t="s">
        <v>312</v>
      </c>
      <c r="D155" s="15" t="s">
        <v>17</v>
      </c>
      <c r="E155" s="15" t="s">
        <v>442</v>
      </c>
      <c r="F155" s="15" t="s">
        <v>451</v>
      </c>
      <c r="G155" s="15" t="s">
        <v>490</v>
      </c>
      <c r="H155" s="15" t="s">
        <v>485</v>
      </c>
      <c r="I155" s="16">
        <v>2347000</v>
      </c>
      <c r="J155" s="16">
        <v>0</v>
      </c>
      <c r="K155" s="15" t="s">
        <v>639</v>
      </c>
    </row>
    <row r="156" spans="1:11" s="14" customFormat="1" ht="76.5">
      <c r="A156" s="15" t="s">
        <v>23</v>
      </c>
      <c r="B156" s="15" t="s">
        <v>129</v>
      </c>
      <c r="C156" s="15" t="s">
        <v>284</v>
      </c>
      <c r="D156" s="15" t="s">
        <v>17</v>
      </c>
      <c r="E156" s="15" t="s">
        <v>439</v>
      </c>
      <c r="F156" s="15" t="s">
        <v>443</v>
      </c>
      <c r="G156" s="15" t="s">
        <v>475</v>
      </c>
      <c r="H156" s="15" t="s">
        <v>476</v>
      </c>
      <c r="I156" s="16">
        <v>19232386</v>
      </c>
      <c r="J156" s="16">
        <v>0</v>
      </c>
      <c r="K156" s="15" t="s">
        <v>667</v>
      </c>
    </row>
    <row r="157" spans="1:11" s="14" customFormat="1" ht="38.25">
      <c r="A157" s="15" t="s">
        <v>25</v>
      </c>
      <c r="B157" s="15" t="s">
        <v>133</v>
      </c>
      <c r="C157" s="15" t="s">
        <v>288</v>
      </c>
      <c r="D157" s="15" t="s">
        <v>17</v>
      </c>
      <c r="E157" s="15" t="s">
        <v>441</v>
      </c>
      <c r="F157" s="15" t="s">
        <v>445</v>
      </c>
      <c r="G157" s="15" t="s">
        <v>479</v>
      </c>
      <c r="H157" s="15" t="s">
        <v>480</v>
      </c>
      <c r="I157" s="16">
        <v>2010000</v>
      </c>
      <c r="J157" s="16">
        <v>0</v>
      </c>
      <c r="K157" s="15" t="s">
        <v>640</v>
      </c>
    </row>
    <row r="158" spans="1:11" s="14" customFormat="1" ht="51">
      <c r="A158" s="15" t="s">
        <v>42</v>
      </c>
      <c r="B158" s="15" t="s">
        <v>153</v>
      </c>
      <c r="C158" s="15" t="s">
        <v>308</v>
      </c>
      <c r="D158" s="15" t="s">
        <v>17</v>
      </c>
      <c r="E158" s="15" t="s">
        <v>439</v>
      </c>
      <c r="F158" s="15" t="s">
        <v>458</v>
      </c>
      <c r="G158" s="15" t="s">
        <v>494</v>
      </c>
      <c r="H158" s="15" t="s">
        <v>482</v>
      </c>
      <c r="I158" s="16">
        <v>120000</v>
      </c>
      <c r="J158" s="16">
        <v>0</v>
      </c>
      <c r="K158" s="15" t="s">
        <v>668</v>
      </c>
    </row>
    <row r="159" spans="1:11" s="14" customFormat="1" ht="38.25">
      <c r="A159" s="15" t="s">
        <v>29</v>
      </c>
      <c r="B159" s="15" t="s">
        <v>137</v>
      </c>
      <c r="C159" s="15" t="s">
        <v>292</v>
      </c>
      <c r="D159" s="15" t="s">
        <v>17</v>
      </c>
      <c r="E159" s="15" t="s">
        <v>442</v>
      </c>
      <c r="F159" s="15" t="s">
        <v>448</v>
      </c>
      <c r="G159" s="15" t="s">
        <v>484</v>
      </c>
      <c r="H159" s="15" t="s">
        <v>485</v>
      </c>
      <c r="I159" s="16">
        <v>75000</v>
      </c>
      <c r="J159" s="16">
        <v>0</v>
      </c>
      <c r="K159" s="15" t="s">
        <v>641</v>
      </c>
    </row>
    <row r="160" spans="1:11" s="14" customFormat="1" ht="51">
      <c r="A160" s="15" t="s">
        <v>36</v>
      </c>
      <c r="B160" s="15" t="s">
        <v>145</v>
      </c>
      <c r="C160" s="15" t="s">
        <v>300</v>
      </c>
      <c r="D160" s="15" t="s">
        <v>17</v>
      </c>
      <c r="E160" s="15" t="s">
        <v>440</v>
      </c>
      <c r="F160" s="15" t="s">
        <v>453</v>
      </c>
      <c r="G160" s="15" t="s">
        <v>476</v>
      </c>
      <c r="H160" s="15" t="s">
        <v>478</v>
      </c>
      <c r="I160" s="16">
        <v>167670</v>
      </c>
      <c r="J160" s="16">
        <v>0</v>
      </c>
      <c r="K160" s="15" t="s">
        <v>642</v>
      </c>
    </row>
    <row r="161" spans="1:11" s="14" customFormat="1" ht="51">
      <c r="A161" s="15" t="s">
        <v>30</v>
      </c>
      <c r="B161" s="15" t="s">
        <v>139</v>
      </c>
      <c r="C161" s="15" t="s">
        <v>294</v>
      </c>
      <c r="D161" s="15" t="s">
        <v>17</v>
      </c>
      <c r="E161" s="15" t="s">
        <v>440</v>
      </c>
      <c r="F161" s="15" t="s">
        <v>449</v>
      </c>
      <c r="G161" s="15" t="s">
        <v>487</v>
      </c>
      <c r="H161" s="15" t="s">
        <v>485</v>
      </c>
      <c r="I161" s="16">
        <v>40000</v>
      </c>
      <c r="J161" s="16">
        <v>0</v>
      </c>
      <c r="K161" s="15" t="s">
        <v>644</v>
      </c>
    </row>
    <row r="162" spans="1:11" s="14" customFormat="1" ht="51">
      <c r="A162" s="15" t="s">
        <v>39</v>
      </c>
      <c r="B162" s="15" t="s">
        <v>152</v>
      </c>
      <c r="C162" s="15" t="s">
        <v>307</v>
      </c>
      <c r="D162" s="15" t="s">
        <v>17</v>
      </c>
      <c r="E162" s="15" t="s">
        <v>441</v>
      </c>
      <c r="F162" s="15" t="s">
        <v>456</v>
      </c>
      <c r="G162" s="15" t="s">
        <v>492</v>
      </c>
      <c r="H162" s="15" t="s">
        <v>493</v>
      </c>
      <c r="I162" s="16">
        <v>178050</v>
      </c>
      <c r="J162" s="16">
        <v>0</v>
      </c>
      <c r="K162" s="15" t="s">
        <v>647</v>
      </c>
    </row>
    <row r="163" spans="1:11" s="14" customFormat="1" ht="38.25">
      <c r="A163" s="15" t="s">
        <v>43</v>
      </c>
      <c r="B163" s="15" t="s">
        <v>154</v>
      </c>
      <c r="C163" s="15" t="s">
        <v>309</v>
      </c>
      <c r="D163" s="15" t="s">
        <v>17</v>
      </c>
      <c r="E163" s="15" t="s">
        <v>440</v>
      </c>
      <c r="F163" s="15" t="s">
        <v>444</v>
      </c>
      <c r="G163" s="15" t="s">
        <v>478</v>
      </c>
      <c r="H163" s="15" t="s">
        <v>476</v>
      </c>
      <c r="I163" s="16">
        <v>27000</v>
      </c>
      <c r="J163" s="16">
        <v>0</v>
      </c>
      <c r="K163" s="15" t="s">
        <v>648</v>
      </c>
    </row>
    <row r="164" spans="1:11" s="14" customFormat="1" ht="25.5">
      <c r="A164" s="15" t="s">
        <v>24</v>
      </c>
      <c r="B164" s="15" t="s">
        <v>130</v>
      </c>
      <c r="C164" s="15" t="s">
        <v>285</v>
      </c>
      <c r="D164" s="15" t="s">
        <v>17</v>
      </c>
      <c r="E164" s="15" t="s">
        <v>440</v>
      </c>
      <c r="F164" s="15" t="s">
        <v>444</v>
      </c>
      <c r="G164" s="15" t="s">
        <v>477</v>
      </c>
      <c r="H164" s="15" t="s">
        <v>478</v>
      </c>
      <c r="I164" s="16">
        <v>4200000</v>
      </c>
      <c r="J164" s="16">
        <v>0</v>
      </c>
      <c r="K164" s="15" t="s">
        <v>649</v>
      </c>
    </row>
    <row r="165" spans="1:11" s="14" customFormat="1" ht="25.5">
      <c r="A165" s="15" t="s">
        <v>24</v>
      </c>
      <c r="B165" s="15" t="s">
        <v>131</v>
      </c>
      <c r="C165" s="15" t="s">
        <v>286</v>
      </c>
      <c r="D165" s="15" t="s">
        <v>17</v>
      </c>
      <c r="E165" s="15" t="s">
        <v>440</v>
      </c>
      <c r="F165" s="15" t="s">
        <v>444</v>
      </c>
      <c r="G165" s="15" t="s">
        <v>477</v>
      </c>
      <c r="H165" s="15" t="s">
        <v>478</v>
      </c>
      <c r="I165" s="16">
        <v>960000</v>
      </c>
      <c r="J165" s="16">
        <v>0</v>
      </c>
      <c r="K165" s="15" t="s">
        <v>650</v>
      </c>
    </row>
    <row r="166" spans="1:11" s="14" customFormat="1" ht="25.5">
      <c r="A166" s="15" t="s">
        <v>24</v>
      </c>
      <c r="B166" s="15" t="s">
        <v>132</v>
      </c>
      <c r="C166" s="15" t="s">
        <v>287</v>
      </c>
      <c r="D166" s="15" t="s">
        <v>17</v>
      </c>
      <c r="E166" s="15" t="s">
        <v>440</v>
      </c>
      <c r="F166" s="15" t="s">
        <v>444</v>
      </c>
      <c r="G166" s="15" t="s">
        <v>477</v>
      </c>
      <c r="H166" s="15" t="s">
        <v>478</v>
      </c>
      <c r="I166" s="16">
        <v>1200859</v>
      </c>
      <c r="J166" s="16">
        <v>0</v>
      </c>
      <c r="K166" s="15" t="s">
        <v>651</v>
      </c>
    </row>
    <row r="167" spans="1:11" s="14" customFormat="1" ht="38.25">
      <c r="A167" s="15" t="s">
        <v>37</v>
      </c>
      <c r="B167" s="15" t="s">
        <v>146</v>
      </c>
      <c r="C167" s="15" t="s">
        <v>301</v>
      </c>
      <c r="D167" s="15" t="s">
        <v>17</v>
      </c>
      <c r="E167" s="15" t="s">
        <v>442</v>
      </c>
      <c r="F167" s="15" t="s">
        <v>454</v>
      </c>
      <c r="G167" s="15" t="s">
        <v>489</v>
      </c>
      <c r="H167" s="15" t="s">
        <v>485</v>
      </c>
      <c r="I167" s="16">
        <v>358420</v>
      </c>
      <c r="J167" s="16">
        <v>0</v>
      </c>
      <c r="K167" s="15" t="s">
        <v>654</v>
      </c>
    </row>
    <row r="168" spans="1:11" s="14" customFormat="1" ht="25.5">
      <c r="A168" s="15" t="s">
        <v>27</v>
      </c>
      <c r="B168" s="15" t="s">
        <v>135</v>
      </c>
      <c r="C168" s="15" t="s">
        <v>290</v>
      </c>
      <c r="D168" s="15" t="s">
        <v>17</v>
      </c>
      <c r="E168" s="15" t="s">
        <v>440</v>
      </c>
      <c r="F168" s="15" t="s">
        <v>447</v>
      </c>
      <c r="G168" s="15" t="s">
        <v>483</v>
      </c>
      <c r="H168" s="15" t="s">
        <v>478</v>
      </c>
      <c r="I168" s="16">
        <v>341900</v>
      </c>
      <c r="J168" s="16">
        <v>0</v>
      </c>
      <c r="K168" s="15" t="s">
        <v>657</v>
      </c>
    </row>
    <row r="169" spans="1:11" s="14" customFormat="1" ht="51">
      <c r="A169" s="15" t="s">
        <v>34</v>
      </c>
      <c r="B169" s="15" t="s">
        <v>143</v>
      </c>
      <c r="C169" s="15" t="s">
        <v>298</v>
      </c>
      <c r="D169" s="15" t="s">
        <v>512</v>
      </c>
      <c r="E169" s="15" t="s">
        <v>442</v>
      </c>
      <c r="F169" s="15" t="s">
        <v>448</v>
      </c>
      <c r="G169" s="15" t="s">
        <v>484</v>
      </c>
      <c r="H169" s="15" t="s">
        <v>485</v>
      </c>
      <c r="I169" s="16">
        <v>7615000</v>
      </c>
      <c r="J169" s="16">
        <v>0</v>
      </c>
      <c r="K169" s="15" t="s">
        <v>658</v>
      </c>
    </row>
    <row r="170" s="14" customFormat="1" ht="12.75">
      <c r="A170" s="11" t="s">
        <v>514</v>
      </c>
    </row>
  </sheetData>
  <sheetProtection/>
  <autoFilter ref="A14:K169"/>
  <mergeCells count="3">
    <mergeCell ref="A13:K13"/>
    <mergeCell ref="A11:D1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dtho461</dc:creator>
  <cp:keywords/>
  <dc:description/>
  <cp:lastModifiedBy>brbr461</cp:lastModifiedBy>
  <cp:lastPrinted>2015-11-10T18:32:51Z</cp:lastPrinted>
  <dcterms:created xsi:type="dcterms:W3CDTF">2015-10-02T16:11:23Z</dcterms:created>
  <dcterms:modified xsi:type="dcterms:W3CDTF">2015-11-20T19:26:40Z</dcterms:modified>
  <cp:category/>
  <cp:version/>
  <cp:contentType/>
  <cp:contentStatus/>
</cp:coreProperties>
</file>